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8800" windowHeight="11460"/>
  </bookViews>
  <sheets>
    <sheet name="事務受託様式５号" sheetId="11" r:id="rId1"/>
    <sheet name="事務受託様式２号" sheetId="5" r:id="rId2"/>
  </sheets>
  <definedNames>
    <definedName name="_xlnm.Print_Area" localSheetId="0">事務受託様式５号!$A$1:$AK$35</definedName>
  </definedNames>
  <calcPr calcId="162913"/>
</workbook>
</file>

<file path=xl/calcChain.xml><?xml version="1.0" encoding="utf-8"?>
<calcChain xmlns="http://schemas.openxmlformats.org/spreadsheetml/2006/main">
  <c r="AH24" i="11" l="1"/>
  <c r="AG24" i="11"/>
  <c r="AF24" i="11"/>
  <c r="AE24" i="11"/>
  <c r="AD24" i="11"/>
  <c r="AC24" i="11"/>
  <c r="AB24" i="11"/>
  <c r="AA24" i="11"/>
  <c r="Z24" i="11"/>
  <c r="Y24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AI24" i="11" s="1"/>
  <c r="W51" i="5" l="1"/>
</calcChain>
</file>

<file path=xl/comments1.xml><?xml version="1.0" encoding="utf-8"?>
<comments xmlns="http://schemas.openxmlformats.org/spreadsheetml/2006/main">
  <authors>
    <author>作成者</author>
    <author>（独）勤労者退職金共済機構</author>
  </authors>
  <commentList>
    <comment ref="AG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事務を委託する場合には、こちらで○を選択してください。</t>
        </r>
      </text>
    </comment>
    <comment ref="AG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CCUS活用の場合には、
こちらで○を選択してください。</t>
        </r>
      </text>
    </comment>
    <comment ref="AK2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建設キャリアアップシステム登録技能者は、
ＣＣＵＳ欄に「○」印を記載</t>
        </r>
      </text>
    </comment>
  </commentList>
</comments>
</file>

<file path=xl/sharedStrings.xml><?xml version="1.0" encoding="utf-8"?>
<sst xmlns="http://schemas.openxmlformats.org/spreadsheetml/2006/main" count="75" uniqueCount="68">
  <si>
    <t>建退共事務受託様式２号</t>
    <rPh sb="0" eb="3">
      <t>ケン</t>
    </rPh>
    <rPh sb="3" eb="5">
      <t>ジム</t>
    </rPh>
    <rPh sb="5" eb="7">
      <t>ジュタク</t>
    </rPh>
    <rPh sb="7" eb="9">
      <t>ヨウシキ</t>
    </rPh>
    <rPh sb="10" eb="11">
      <t>ゴウ</t>
    </rPh>
    <phoneticPr fontId="3"/>
  </si>
  <si>
    <t>建退共制度に係る被共済者就労状況報告書</t>
    <rPh sb="0" eb="3">
      <t>ケン</t>
    </rPh>
    <rPh sb="3" eb="5">
      <t>セイド</t>
    </rPh>
    <rPh sb="6" eb="7">
      <t>カカ</t>
    </rPh>
    <rPh sb="8" eb="12">
      <t>ヒ</t>
    </rPh>
    <rPh sb="12" eb="14">
      <t>シュウロウ</t>
    </rPh>
    <rPh sb="14" eb="16">
      <t>ジョウキョウ</t>
    </rPh>
    <rPh sb="16" eb="19">
      <t>ホウコクショ</t>
    </rPh>
    <phoneticPr fontId="3"/>
  </si>
  <si>
    <t>（兼建設業退職金共済証紙交付依頼書）</t>
    <rPh sb="1" eb="2">
      <t>ケン</t>
    </rPh>
    <rPh sb="2" eb="5">
      <t>ケンセツギョウ</t>
    </rPh>
    <rPh sb="5" eb="8">
      <t>タイショクキン</t>
    </rPh>
    <rPh sb="8" eb="10">
      <t>キョウサイ</t>
    </rPh>
    <rPh sb="10" eb="12">
      <t>ショウシ</t>
    </rPh>
    <rPh sb="12" eb="14">
      <t>コウフ</t>
    </rPh>
    <rPh sb="14" eb="17">
      <t>イライショ</t>
    </rPh>
    <phoneticPr fontId="3"/>
  </si>
  <si>
    <t>整理番号</t>
    <rPh sb="0" eb="2">
      <t>セイリ</t>
    </rPh>
    <rPh sb="2" eb="4">
      <t>バンゴウ</t>
    </rPh>
    <phoneticPr fontId="3"/>
  </si>
  <si>
    <t>日</t>
    <rPh sb="0" eb="1">
      <t>ヒ</t>
    </rPh>
    <phoneticPr fontId="3"/>
  </si>
  <si>
    <t>住         所</t>
    <rPh sb="0" eb="1">
      <t>ジュウ</t>
    </rPh>
    <rPh sb="10" eb="11">
      <t>ショ</t>
    </rPh>
    <phoneticPr fontId="3"/>
  </si>
  <si>
    <t>工   事   名</t>
    <rPh sb="0" eb="1">
      <t>コウ</t>
    </rPh>
    <rPh sb="4" eb="5">
      <t>コト</t>
    </rPh>
    <rPh sb="8" eb="9">
      <t>ナ</t>
    </rPh>
    <phoneticPr fontId="3"/>
  </si>
  <si>
    <t>工 事 コード</t>
    <rPh sb="0" eb="1">
      <t>コウ</t>
    </rPh>
    <rPh sb="2" eb="3">
      <t>コト</t>
    </rPh>
    <phoneticPr fontId="3"/>
  </si>
  <si>
    <t>以下のとおり報告します。</t>
    <rPh sb="0" eb="2">
      <t>イカ</t>
    </rPh>
    <rPh sb="6" eb="8">
      <t>ホウコク</t>
    </rPh>
    <phoneticPr fontId="3"/>
  </si>
  <si>
    <t>記</t>
    <rPh sb="0" eb="1">
      <t>キ</t>
    </rPh>
    <phoneticPr fontId="3"/>
  </si>
  <si>
    <t>期　間</t>
    <rPh sb="0" eb="1">
      <t>キ</t>
    </rPh>
    <rPh sb="2" eb="3">
      <t>アイダ</t>
    </rPh>
    <phoneticPr fontId="3"/>
  </si>
  <si>
    <t>現場責任者確認</t>
    <rPh sb="0" eb="2">
      <t>ゲンバ</t>
    </rPh>
    <rPh sb="2" eb="5">
      <t>セキニンシャ</t>
    </rPh>
    <rPh sb="5" eb="7">
      <t>カクニン</t>
    </rPh>
    <phoneticPr fontId="3"/>
  </si>
  <si>
    <t>被共済者数</t>
    <rPh sb="0" eb="4">
      <t>ヒ</t>
    </rPh>
    <rPh sb="4" eb="5">
      <t>スウ</t>
    </rPh>
    <phoneticPr fontId="3"/>
  </si>
  <si>
    <t>人</t>
    <rPh sb="0" eb="1">
      <t>ヒト</t>
    </rPh>
    <phoneticPr fontId="3"/>
  </si>
  <si>
    <t>延べ就労日数</t>
    <rPh sb="0" eb="1">
      <t>ノ</t>
    </rPh>
    <rPh sb="2" eb="4">
      <t>シュウロウ</t>
    </rPh>
    <rPh sb="4" eb="6">
      <t>ニッスウ</t>
    </rPh>
    <phoneticPr fontId="3"/>
  </si>
  <si>
    <t>建 設 業 退 職 金 共 済 証 紙 受 領 書</t>
    <rPh sb="0" eb="1">
      <t>ケン</t>
    </rPh>
    <rPh sb="2" eb="3">
      <t>セツ</t>
    </rPh>
    <rPh sb="4" eb="5">
      <t>ギョウ</t>
    </rPh>
    <rPh sb="6" eb="7">
      <t>タイ</t>
    </rPh>
    <rPh sb="8" eb="9">
      <t>ショク</t>
    </rPh>
    <rPh sb="10" eb="11">
      <t>キン</t>
    </rPh>
    <rPh sb="12" eb="13">
      <t>トモ</t>
    </rPh>
    <rPh sb="14" eb="15">
      <t>スミ</t>
    </rPh>
    <rPh sb="16" eb="17">
      <t>アカシ</t>
    </rPh>
    <rPh sb="18" eb="19">
      <t>カミ</t>
    </rPh>
    <rPh sb="20" eb="21">
      <t>ウケ</t>
    </rPh>
    <rPh sb="22" eb="23">
      <t>リョウ</t>
    </rPh>
    <rPh sb="24" eb="25">
      <t>ショ</t>
    </rPh>
    <phoneticPr fontId="3"/>
  </si>
  <si>
    <t>１日券</t>
    <rPh sb="1" eb="2">
      <t>ヒ</t>
    </rPh>
    <rPh sb="2" eb="3">
      <t>ケン</t>
    </rPh>
    <phoneticPr fontId="3"/>
  </si>
  <si>
    <t>枚</t>
    <rPh sb="0" eb="1">
      <t>マイ</t>
    </rPh>
    <phoneticPr fontId="3"/>
  </si>
  <si>
    <t>１０日券</t>
    <rPh sb="2" eb="3">
      <t>ヒ</t>
    </rPh>
    <rPh sb="3" eb="4">
      <t>ケン</t>
    </rPh>
    <phoneticPr fontId="3"/>
  </si>
  <si>
    <t>上記の共済証紙を受領いたしました。</t>
    <rPh sb="0" eb="2">
      <t>ジョウキ</t>
    </rPh>
    <rPh sb="3" eb="5">
      <t>キョウサイ</t>
    </rPh>
    <rPh sb="5" eb="7">
      <t>ショウシ</t>
    </rPh>
    <rPh sb="8" eb="10">
      <t>ジュリョウ</t>
    </rPh>
    <phoneticPr fontId="3"/>
  </si>
  <si>
    <t>報告事業所</t>
    <rPh sb="0" eb="2">
      <t>ホウコク</t>
    </rPh>
    <rPh sb="2" eb="5">
      <t>ジギョウショ</t>
    </rPh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</si>
  <si>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</si>
  <si>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～</t>
    <phoneticPr fontId="3"/>
  </si>
  <si>
    <t>報告事業所</t>
    <phoneticPr fontId="3"/>
  </si>
  <si>
    <t>整理番号</t>
    <rPh sb="0" eb="2">
      <t>セイリ</t>
    </rPh>
    <rPh sb="2" eb="4">
      <t>バンゴウ</t>
    </rPh>
    <phoneticPr fontId="2"/>
  </si>
  <si>
    <t>報告日</t>
    <rPh sb="0" eb="2">
      <t>ホウコク</t>
    </rPh>
    <rPh sb="2" eb="3">
      <t>ビ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</si>
  <si>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</si>
  <si>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</si>
  <si>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共済契約者
番号</t>
    <rPh sb="0" eb="2">
      <t>キョウサイ</t>
    </rPh>
    <rPh sb="2" eb="4">
      <t>ケイヤク</t>
    </rPh>
    <rPh sb="4" eb="5">
      <t>シャ</t>
    </rPh>
    <rPh sb="6" eb="8">
      <t>バンゴウ</t>
    </rPh>
    <phoneticPr fontId="2"/>
  </si>
  <si>
    <t>工事名</t>
    <rPh sb="0" eb="2">
      <t>コウジ</t>
    </rPh>
    <rPh sb="2" eb="3">
      <t>メイ</t>
    </rPh>
    <phoneticPr fontId="2"/>
  </si>
  <si>
    <t>現場責任者確認</t>
    <phoneticPr fontId="2"/>
  </si>
  <si>
    <t>工事コード</t>
    <rPh sb="0" eb="2">
      <t>コウジ</t>
    </rPh>
    <phoneticPr fontId="2"/>
  </si>
  <si>
    <t>備考</t>
    <rPh sb="0" eb="2">
      <t>ビコウ</t>
    </rPh>
    <phoneticPr fontId="2"/>
  </si>
  <si>
    <t>元請事業所名</t>
    <rPh sb="0" eb="1">
      <t>モト</t>
    </rPh>
    <rPh sb="1" eb="2">
      <t>ショウ</t>
    </rPh>
    <rPh sb="2" eb="5">
      <t>ジギョウショ</t>
    </rPh>
    <rPh sb="5" eb="6">
      <t>メイ</t>
    </rPh>
    <phoneticPr fontId="2"/>
  </si>
  <si>
    <t>一次事業所名</t>
    <rPh sb="0" eb="2">
      <t>イチジ</t>
    </rPh>
    <rPh sb="2" eb="5">
      <t>ジギョウショ</t>
    </rPh>
    <rPh sb="5" eb="6">
      <t>メイ</t>
    </rPh>
    <phoneticPr fontId="2"/>
  </si>
  <si>
    <t>次の表のとおり、就労実績を報告します。</t>
    <rPh sb="0" eb="1">
      <t>ツギ</t>
    </rPh>
    <rPh sb="2" eb="3">
      <t>ヒョウ</t>
    </rPh>
    <rPh sb="8" eb="10">
      <t>シュウロウ</t>
    </rPh>
    <rPh sb="10" eb="12">
      <t>ジッセキ</t>
    </rPh>
    <rPh sb="13" eb="15">
      <t>ホウコク</t>
    </rPh>
    <phoneticPr fontId="2"/>
  </si>
  <si>
    <t>～</t>
    <phoneticPr fontId="2"/>
  </si>
  <si>
    <t>No.</t>
    <phoneticPr fontId="2"/>
  </si>
  <si>
    <t>項番</t>
    <rPh sb="0" eb="1">
      <t>コウ</t>
    </rPh>
    <rPh sb="1" eb="2">
      <t>バン</t>
    </rPh>
    <phoneticPr fontId="2"/>
  </si>
  <si>
    <t>被共済者番号</t>
    <rPh sb="0" eb="1">
      <t>ヒ</t>
    </rPh>
    <rPh sb="1" eb="4">
      <t>キョウサイシャ</t>
    </rPh>
    <rPh sb="4" eb="6">
      <t>バンゴウ</t>
    </rPh>
    <phoneticPr fontId="2"/>
  </si>
  <si>
    <t>殿</t>
    <rPh sb="0" eb="1">
      <t>トノ</t>
    </rPh>
    <phoneticPr fontId="2"/>
  </si>
  <si>
    <t>交付元事業所</t>
    <rPh sb="0" eb="2">
      <t>コウフ</t>
    </rPh>
    <rPh sb="2" eb="3">
      <t>モト</t>
    </rPh>
    <rPh sb="3" eb="6">
      <t>ジギョウショ</t>
    </rPh>
    <phoneticPr fontId="3"/>
  </si>
  <si>
    <t xml:space="preserve">        年       月       日   </t>
    <rPh sb="8" eb="9">
      <t>ネン</t>
    </rPh>
    <rPh sb="16" eb="17">
      <t>ツキ</t>
    </rPh>
    <rPh sb="24" eb="25">
      <t>ヒ</t>
    </rPh>
    <phoneticPr fontId="2"/>
  </si>
  <si>
    <t>掛金納付についての
事務を委託します。</t>
    <rPh sb="0" eb="2">
      <t>カケキン</t>
    </rPh>
    <rPh sb="2" eb="4">
      <t>ノウフ</t>
    </rPh>
    <phoneticPr fontId="2"/>
  </si>
  <si>
    <t>就労実績の集計に建設
キャリアアップシステムを
活用しています。</t>
    <phoneticPr fontId="2"/>
  </si>
  <si>
    <t>CCUS</t>
    <phoneticPr fontId="2"/>
  </si>
  <si>
    <t>建設キャリアアップシステム</t>
    <rPh sb="0" eb="2">
      <t>ケンセツ</t>
    </rPh>
    <phoneticPr fontId="2"/>
  </si>
  <si>
    <t>現場ⅠD</t>
    <rPh sb="0" eb="2">
      <t>ゲンバ</t>
    </rPh>
    <phoneticPr fontId="2"/>
  </si>
  <si>
    <t>建設キャリアアップシステム</t>
    <rPh sb="0" eb="2">
      <t>ケンセツ</t>
    </rPh>
    <phoneticPr fontId="3"/>
  </si>
  <si>
    <t>事業者ⅠD</t>
    <rPh sb="0" eb="1">
      <t>コト</t>
    </rPh>
    <rPh sb="1" eb="2">
      <t>ゴウ</t>
    </rPh>
    <rPh sb="2" eb="3">
      <t>モノ</t>
    </rPh>
    <phoneticPr fontId="3"/>
  </si>
  <si>
    <t>現 場 Ⅰ D</t>
    <rPh sb="0" eb="1">
      <t>ゲン</t>
    </rPh>
    <rPh sb="2" eb="3">
      <t>バ</t>
    </rPh>
    <phoneticPr fontId="3"/>
  </si>
  <si>
    <t>共済契約者
番　　　　号</t>
    <rPh sb="0" eb="2">
      <t>キョウサイ</t>
    </rPh>
    <rPh sb="2" eb="5">
      <t>ケイヤクシャ</t>
    </rPh>
    <rPh sb="6" eb="7">
      <t>バン</t>
    </rPh>
    <rPh sb="11" eb="12">
      <t>ゴウ</t>
    </rPh>
    <phoneticPr fontId="3"/>
  </si>
  <si>
    <t>総合計</t>
    <rPh sb="0" eb="1">
      <t>ソウ</t>
    </rPh>
    <rPh sb="1" eb="3">
      <t>ゴウケイ</t>
    </rPh>
    <phoneticPr fontId="2"/>
  </si>
  <si>
    <t>受領者確認</t>
    <rPh sb="0" eb="2">
      <t>ジュリョウ</t>
    </rPh>
    <rPh sb="2" eb="3">
      <t>シャ</t>
    </rPh>
    <rPh sb="3" eb="5">
      <t>カクニン</t>
    </rPh>
    <phoneticPr fontId="3"/>
  </si>
  <si>
    <t>工事番号および</t>
    <rPh sb="0" eb="2">
      <t>コウジ</t>
    </rPh>
    <rPh sb="2" eb="4">
      <t>バンゴウ</t>
    </rPh>
    <phoneticPr fontId="2"/>
  </si>
  <si>
    <t>工事番号および</t>
    <rPh sb="0" eb="4">
      <t>コウジバンゴウ</t>
    </rPh>
    <phoneticPr fontId="2"/>
  </si>
  <si>
    <t>株式会社　中山組</t>
    <rPh sb="0" eb="4">
      <t>カブシキガイシャ</t>
    </rPh>
    <rPh sb="5" eb="8">
      <t>ナカヤマグミ</t>
    </rPh>
    <phoneticPr fontId="2"/>
  </si>
  <si>
    <t>　　建退共事務受託様式５号</t>
    <rPh sb="2" eb="3">
      <t>ダテ</t>
    </rPh>
    <rPh sb="3" eb="4">
      <t>タイ</t>
    </rPh>
    <rPh sb="4" eb="5">
      <t>トモ</t>
    </rPh>
    <rPh sb="5" eb="7">
      <t>ジム</t>
    </rPh>
    <rPh sb="7" eb="9">
      <t>ジュタク</t>
    </rPh>
    <rPh sb="9" eb="11">
      <t>ヨウシキ</t>
    </rPh>
    <rPh sb="12" eb="13">
      <t>ゴウ</t>
    </rPh>
    <phoneticPr fontId="2"/>
  </si>
  <si>
    <t>被共済者就労状況報告書（日別報告様式）</t>
    <rPh sb="0" eb="1">
      <t>ヒ</t>
    </rPh>
    <rPh sb="1" eb="4">
      <t>キョウサイシャ</t>
    </rPh>
    <rPh sb="6" eb="8">
      <t>ジョウキョウ</t>
    </rPh>
    <rPh sb="12" eb="13">
      <t>ニチ</t>
    </rPh>
    <rPh sb="13" eb="14">
      <t>ベツ</t>
    </rPh>
    <rPh sb="14" eb="16">
      <t>ホウコク</t>
    </rPh>
    <rPh sb="16" eb="18">
      <t>ヨウシキ</t>
    </rPh>
    <phoneticPr fontId="2"/>
  </si>
  <si>
    <t>報告事業所名</t>
    <rPh sb="0" eb="2">
      <t>ホウコク</t>
    </rPh>
    <rPh sb="2" eb="4">
      <t>ジギョウ</t>
    </rPh>
    <rPh sb="4" eb="5">
      <t>トコロ</t>
    </rPh>
    <rPh sb="5" eb="6">
      <t>メイ</t>
    </rPh>
    <phoneticPr fontId="2"/>
  </si>
  <si>
    <t>事業者ⅠD</t>
    <rPh sb="0" eb="3">
      <t>ジギョウシャ</t>
    </rPh>
    <phoneticPr fontId="2"/>
  </si>
  <si>
    <t>（契約者番号）</t>
    <phoneticPr fontId="2"/>
  </si>
  <si>
    <t>氏名</t>
    <rPh sb="0" eb="2">
      <t>シメイ</t>
    </rPh>
    <phoneticPr fontId="2"/>
  </si>
  <si>
    <t>就労状況</t>
    <rPh sb="0" eb="2">
      <t>シュウロウ</t>
    </rPh>
    <rPh sb="2" eb="4">
      <t>ジョウキョウ</t>
    </rPh>
    <phoneticPr fontId="2"/>
  </si>
  <si>
    <t>合計日数</t>
    <rPh sb="0" eb="2">
      <t>ゴウケイ</t>
    </rPh>
    <rPh sb="2" eb="4">
      <t>ニッスウ</t>
    </rPh>
    <phoneticPr fontId="2"/>
  </si>
  <si>
    <t>株式会社　中山組</t>
    <rPh sb="0" eb="4">
      <t>カブシキカイシャ</t>
    </rPh>
    <rPh sb="5" eb="8">
      <t>ナカヤマグミ</t>
    </rPh>
    <phoneticPr fontId="2"/>
  </si>
  <si>
    <t>株式会社　中山組</t>
    <rPh sb="0" eb="4">
      <t>カブシキガイシャ</t>
    </rPh>
    <rPh sb="5" eb="8">
      <t>ナカヤマグミ</t>
    </rPh>
    <phoneticPr fontId="2"/>
  </si>
  <si>
    <t>報告日</t>
    <rPh sb="0" eb="3">
      <t>ホウコクビ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</si>
</sst>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&quot;報告整理番号　&quot;\ @"/>
    <numFmt numFmtId="177" formatCode="@&quot;　殿&quot;"/>
    <numFmt numFmtId="178" formatCode="&quot;日&quot;&quot;付　&quot;\ [$-411]ggge&quot;年&quot;mm&quot;月&quot;dd&quot;日&quot;"/>
    <numFmt numFmtId="179" formatCode="0_);[Red]\(0\)"/>
    <numFmt numFmtId="180" formatCode="[$-411]ggge&quot;年&quot;mm&quot;月&quot;dd&quot;日&quot;"/>
    <numFmt numFmtId="181" formatCode="0_ "/>
    <numFmt numFmtId="182" formatCode="[$-411]ggge&quot;年&quot;m&quot;月&quot;d&quot;日&quot;;@"/>
    <numFmt numFmtId="183" formatCode="&quot;　&quot;@"/>
  </numFmts>
  <fonts count="3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メイリオ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7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color theme="1"/>
      <name val="ＭＳ Ｐ明朝"/>
      <family val="1"/>
      <charset val="128"/>
    </font>
    <font>
      <sz val="11"/>
      <color theme="1"/>
      <name val="メイリオ"/>
      <family val="3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1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9">
    <xf numFmtId="0" fontId="0" fillId="0" borderId="0" xfId="0">
      <alignment vertical="center"/>
    </xf>
    <xf numFmtId="0" fontId="6" fillId="0" borderId="1" xfId="1" applyFont="1" applyBorder="1">
      <alignment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0" fontId="1" fillId="0" borderId="1" xfId="1" applyFont="1" applyBorder="1">
      <alignment vertical="center"/>
    </xf>
    <xf numFmtId="0" fontId="1" fillId="0" borderId="6" xfId="1" applyFont="1" applyBorder="1">
      <alignment vertical="center"/>
    </xf>
    <xf numFmtId="0" fontId="1" fillId="0" borderId="2" xfId="1" applyFont="1" applyBorder="1">
      <alignment vertical="center"/>
    </xf>
    <xf numFmtId="0" fontId="1" fillId="0" borderId="7" xfId="1" applyFont="1" applyBorder="1">
      <alignment vertical="center"/>
    </xf>
    <xf numFmtId="0" fontId="1" fillId="0" borderId="0" xfId="1" applyFont="1" applyBorder="1">
      <alignment vertical="center"/>
    </xf>
    <xf numFmtId="0" fontId="1" fillId="0" borderId="8" xfId="1" applyFont="1" applyBorder="1">
      <alignment vertical="center"/>
    </xf>
    <xf numFmtId="0" fontId="1" fillId="0" borderId="9" xfId="1" applyFont="1" applyBorder="1">
      <alignment vertical="center"/>
    </xf>
    <xf numFmtId="0" fontId="1" fillId="0" borderId="10" xfId="1" applyFont="1" applyBorder="1">
      <alignment vertical="center"/>
    </xf>
    <xf numFmtId="0" fontId="1" fillId="0" borderId="12" xfId="1" applyFont="1" applyBorder="1">
      <alignment vertical="center"/>
    </xf>
    <xf numFmtId="0" fontId="1" fillId="0" borderId="0" xfId="1" applyFont="1">
      <alignment vertical="center"/>
    </xf>
    <xf numFmtId="0" fontId="6" fillId="0" borderId="11" xfId="1" applyFont="1" applyBorder="1">
      <alignment vertical="center"/>
    </xf>
    <xf numFmtId="0" fontId="6" fillId="0" borderId="0" xfId="1" applyFont="1">
      <alignment vertical="center"/>
    </xf>
    <xf numFmtId="0" fontId="10" fillId="0" borderId="0" xfId="1" applyFont="1" applyBorder="1" applyAlignment="1">
      <alignment horizontal="left" wrapText="1" shrinkToFit="1"/>
    </xf>
    <xf numFmtId="0" fontId="1" fillId="0" borderId="0" xfId="1" applyFont="1" applyAlignment="1">
      <alignment vertical="center"/>
    </xf>
    <xf numFmtId="181" fontId="9" fillId="0" borderId="0" xfId="1" applyNumberFormat="1" applyFont="1" applyAlignment="1">
      <alignment horizontal="center" vertical="center" shrinkToFit="1"/>
    </xf>
    <xf numFmtId="181" fontId="9" fillId="0" borderId="1" xfId="1" applyNumberFormat="1" applyFont="1" applyBorder="1" applyAlignment="1">
      <alignment horizontal="center" vertical="center" shrinkToFit="1"/>
    </xf>
    <xf numFmtId="0" fontId="18" fillId="0" borderId="0" xfId="1" applyFont="1">
      <alignment vertical="center"/>
    </xf>
    <xf numFmtId="0" fontId="6" fillId="0" borderId="0" xfId="1" applyFont="1">
      <alignment vertical="center"/>
    </xf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1" fillId="0" borderId="0" xfId="1" applyFont="1" applyBorder="1" applyAlignment="1">
      <alignment vertical="center"/>
    </xf>
    <xf numFmtId="49" fontId="1" fillId="2" borderId="0" xfId="4" applyNumberFormat="1" applyFont="1" applyFill="1" applyBorder="1" applyAlignment="1">
      <alignment horizontal="center" vertical="center"/>
    </xf>
    <xf numFmtId="49" fontId="24" fillId="2" borderId="0" xfId="4" applyNumberFormat="1" applyFont="1" applyFill="1" applyBorder="1" applyAlignment="1">
      <alignment horizontal="center" vertical="center" wrapText="1"/>
    </xf>
    <xf numFmtId="0" fontId="22" fillId="2" borderId="0" xfId="1" applyFont="1" applyFill="1" applyAlignment="1"/>
    <xf numFmtId="0" fontId="1" fillId="2" borderId="0" xfId="1" applyFont="1" applyFill="1">
      <alignment vertical="center"/>
    </xf>
    <xf numFmtId="49" fontId="8" fillId="2" borderId="0" xfId="4" applyNumberFormat="1" applyFont="1" applyFill="1" applyAlignment="1">
      <alignment horizontal="left" vertical="center"/>
    </xf>
    <xf numFmtId="49" fontId="6" fillId="2" borderId="0" xfId="4" applyNumberFormat="1" applyFont="1" applyFill="1" applyAlignment="1">
      <alignment horizontal="left" vertical="center" shrinkToFit="1"/>
    </xf>
    <xf numFmtId="49" fontId="6" fillId="2" borderId="0" xfId="4" applyNumberFormat="1" applyFont="1" applyFill="1" applyAlignment="1">
      <alignment horizontal="right" vertical="center" shrinkToFit="1"/>
    </xf>
    <xf numFmtId="0" fontId="12" fillId="2" borderId="0" xfId="4" applyFont="1" applyFill="1" applyAlignment="1">
      <alignment vertical="center"/>
    </xf>
    <xf numFmtId="0" fontId="12" fillId="2" borderId="0" xfId="12" applyFont="1" applyFill="1">
      <alignment vertical="center"/>
    </xf>
    <xf numFmtId="0" fontId="12" fillId="2" borderId="0" xfId="5" applyFont="1" applyFill="1">
      <alignment vertical="center"/>
    </xf>
    <xf numFmtId="0" fontId="12" fillId="2" borderId="0" xfId="5" applyFont="1" applyFill="1" applyAlignment="1">
      <alignment vertical="center"/>
    </xf>
    <xf numFmtId="0" fontId="28" fillId="2" borderId="0" xfId="4" applyFont="1" applyFill="1" applyAlignment="1">
      <alignment vertical="center"/>
    </xf>
    <xf numFmtId="176" fontId="15" fillId="2" borderId="0" xfId="4" applyNumberFormat="1" applyFont="1" applyFill="1" applyAlignment="1">
      <alignment horizontal="right" vertical="center"/>
    </xf>
    <xf numFmtId="177" fontId="23" fillId="2" borderId="0" xfId="4" applyNumberFormat="1" applyFont="1" applyFill="1" applyAlignment="1">
      <alignment horizontal="left" vertical="center" shrinkToFit="1"/>
    </xf>
    <xf numFmtId="49" fontId="23" fillId="2" borderId="0" xfId="4" applyNumberFormat="1" applyFont="1" applyFill="1" applyAlignment="1">
      <alignment horizontal="left" vertical="center" shrinkToFit="1"/>
    </xf>
    <xf numFmtId="49" fontId="15" fillId="2" borderId="0" xfId="4" applyNumberFormat="1" applyFont="1" applyFill="1" applyAlignment="1">
      <alignment horizontal="right" vertical="center"/>
    </xf>
    <xf numFmtId="178" fontId="15" fillId="2" borderId="0" xfId="4" applyNumberFormat="1" applyFont="1" applyFill="1" applyAlignment="1">
      <alignment horizontal="right" vertical="center"/>
    </xf>
    <xf numFmtId="49" fontId="19" fillId="2" borderId="0" xfId="4" applyNumberFormat="1" applyFont="1" applyFill="1" applyBorder="1" applyAlignment="1">
      <alignment horizontal="distributed" vertical="center" wrapText="1"/>
    </xf>
    <xf numFmtId="177" fontId="23" fillId="2" borderId="0" xfId="4" applyNumberFormat="1" applyFont="1" applyFill="1" applyAlignment="1">
      <alignment vertical="center" shrinkToFit="1"/>
    </xf>
    <xf numFmtId="0" fontId="23" fillId="2" borderId="0" xfId="4" applyNumberFormat="1" applyFont="1" applyFill="1" applyAlignment="1">
      <alignment vertical="center" shrinkToFit="1"/>
    </xf>
    <xf numFmtId="49" fontId="23" fillId="2" borderId="0" xfId="4" applyNumberFormat="1" applyFont="1" applyFill="1" applyAlignment="1">
      <alignment vertical="center" shrinkToFit="1"/>
    </xf>
    <xf numFmtId="49" fontId="11" fillId="2" borderId="0" xfId="4" applyNumberFormat="1" applyFont="1" applyFill="1" applyAlignment="1">
      <alignment vertical="center" shrinkToFit="1"/>
    </xf>
    <xf numFmtId="49" fontId="28" fillId="2" borderId="0" xfId="4" applyNumberFormat="1" applyFont="1" applyFill="1" applyAlignment="1">
      <alignment vertical="center"/>
    </xf>
    <xf numFmtId="14" fontId="15" fillId="2" borderId="0" xfId="4" applyNumberFormat="1" applyFont="1" applyFill="1" applyAlignment="1">
      <alignment horizontal="right" vertical="center"/>
    </xf>
    <xf numFmtId="180" fontId="22" fillId="2" borderId="0" xfId="4" applyNumberFormat="1" applyFont="1" applyFill="1" applyAlignment="1">
      <alignment horizontal="right" vertical="center"/>
    </xf>
    <xf numFmtId="49" fontId="19" fillId="2" borderId="13" xfId="4" applyNumberFormat="1" applyFont="1" applyFill="1" applyBorder="1" applyAlignment="1">
      <alignment horizontal="distributed" vertical="center"/>
    </xf>
    <xf numFmtId="49" fontId="31" fillId="2" borderId="13" xfId="4" applyNumberFormat="1" applyFont="1" applyFill="1" applyBorder="1" applyAlignment="1">
      <alignment horizontal="distributed" vertical="center" wrapText="1"/>
    </xf>
    <xf numFmtId="49" fontId="19" fillId="2" borderId="14" xfId="4" applyNumberFormat="1" applyFont="1" applyFill="1" applyBorder="1" applyAlignment="1">
      <alignment horizontal="distributed" vertical="center"/>
    </xf>
    <xf numFmtId="49" fontId="21" fillId="2" borderId="0" xfId="4" applyNumberFormat="1" applyFont="1" applyFill="1" applyBorder="1" applyAlignment="1">
      <alignment horizontal="left" vertical="center" indent="1" shrinkToFit="1"/>
    </xf>
    <xf numFmtId="49" fontId="19" fillId="2" borderId="14" xfId="4" applyNumberFormat="1" applyFont="1" applyFill="1" applyBorder="1" applyAlignment="1">
      <alignment horizontal="distributed" vertical="center" wrapText="1"/>
    </xf>
    <xf numFmtId="49" fontId="31" fillId="2" borderId="14" xfId="4" applyNumberFormat="1" applyFont="1" applyFill="1" applyBorder="1" applyAlignment="1">
      <alignment horizontal="distributed" vertical="center"/>
    </xf>
    <xf numFmtId="49" fontId="21" fillId="2" borderId="0" xfId="4" applyNumberFormat="1" applyFont="1" applyFill="1" applyBorder="1" applyAlignment="1">
      <alignment horizontal="left" vertical="center" shrinkToFit="1"/>
    </xf>
    <xf numFmtId="49" fontId="14" fillId="2" borderId="15" xfId="12" applyNumberFormat="1" applyFont="1" applyFill="1" applyBorder="1" applyAlignment="1">
      <alignment vertical="center" shrinkToFit="1"/>
    </xf>
    <xf numFmtId="49" fontId="31" fillId="2" borderId="15" xfId="4" applyNumberFormat="1" applyFont="1" applyFill="1" applyBorder="1" applyAlignment="1">
      <alignment horizontal="distributed" vertical="center"/>
    </xf>
    <xf numFmtId="49" fontId="14" fillId="2" borderId="13" xfId="4" applyNumberFormat="1" applyFont="1" applyFill="1" applyBorder="1" applyAlignment="1">
      <alignment horizontal="distributed" vertical="center" wrapText="1"/>
    </xf>
    <xf numFmtId="49" fontId="31" fillId="2" borderId="13" xfId="4" applyNumberFormat="1" applyFont="1" applyFill="1" applyBorder="1" applyAlignment="1">
      <alignment horizontal="distributed" vertical="center"/>
    </xf>
    <xf numFmtId="49" fontId="14" fillId="2" borderId="0" xfId="4" applyNumberFormat="1" applyFont="1" applyFill="1" applyBorder="1" applyAlignment="1">
      <alignment horizontal="distributed" vertical="center" wrapText="1"/>
    </xf>
    <xf numFmtId="49" fontId="31" fillId="2" borderId="0" xfId="4" applyNumberFormat="1" applyFont="1" applyFill="1" applyBorder="1" applyAlignment="1">
      <alignment horizontal="distributed" vertical="center"/>
    </xf>
    <xf numFmtId="49" fontId="22" fillId="2" borderId="0" xfId="4" applyNumberFormat="1" applyFont="1" applyFill="1" applyBorder="1" applyAlignment="1">
      <alignment horizontal="left" vertical="center" indent="1" shrinkToFit="1"/>
    </xf>
    <xf numFmtId="49" fontId="12" fillId="2" borderId="0" xfId="5" applyNumberFormat="1" applyFont="1" applyFill="1">
      <alignment vertical="center"/>
    </xf>
    <xf numFmtId="0" fontId="12" fillId="2" borderId="6" xfId="4" applyFont="1" applyFill="1" applyBorder="1" applyAlignment="1">
      <alignment vertical="center"/>
    </xf>
    <xf numFmtId="0" fontId="12" fillId="2" borderId="2" xfId="4" applyFont="1" applyFill="1" applyBorder="1" applyAlignment="1">
      <alignment vertical="center"/>
    </xf>
    <xf numFmtId="0" fontId="12" fillId="2" borderId="7" xfId="4" applyFont="1" applyFill="1" applyBorder="1" applyAlignment="1">
      <alignment vertical="center"/>
    </xf>
    <xf numFmtId="0" fontId="12" fillId="2" borderId="8" xfId="4" applyFont="1" applyFill="1" applyBorder="1" applyAlignment="1">
      <alignment vertical="center"/>
    </xf>
    <xf numFmtId="0" fontId="12" fillId="2" borderId="9" xfId="4" applyFont="1" applyFill="1" applyBorder="1" applyAlignment="1">
      <alignment vertical="center"/>
    </xf>
    <xf numFmtId="49" fontId="1" fillId="2" borderId="10" xfId="4" applyNumberFormat="1" applyFont="1" applyFill="1" applyBorder="1" applyAlignment="1">
      <alignment horizontal="left" vertical="center" indent="1" shrinkToFit="1"/>
    </xf>
    <xf numFmtId="49" fontId="1" fillId="2" borderId="1" xfId="4" applyNumberFormat="1" applyFont="1" applyFill="1" applyBorder="1" applyAlignment="1">
      <alignment horizontal="left" vertical="center" indent="1" shrinkToFit="1"/>
    </xf>
    <xf numFmtId="0" fontId="6" fillId="2" borderId="11" xfId="4" applyFont="1" applyFill="1" applyBorder="1" applyAlignment="1">
      <alignment horizontal="center" vertical="center"/>
    </xf>
    <xf numFmtId="49" fontId="19" fillId="2" borderId="0" xfId="4" applyNumberFormat="1" applyFont="1" applyFill="1" applyBorder="1" applyAlignment="1">
      <alignment horizontal="distributed" vertical="center"/>
    </xf>
    <xf numFmtId="49" fontId="22" fillId="2" borderId="0" xfId="4" applyNumberFormat="1" applyFont="1" applyFill="1" applyBorder="1" applyAlignment="1">
      <alignment horizontal="left" vertical="center" shrinkToFit="1"/>
    </xf>
    <xf numFmtId="49" fontId="19" fillId="2" borderId="0" xfId="4" applyNumberFormat="1" applyFont="1" applyFill="1" applyBorder="1" applyAlignment="1">
      <alignment horizontal="distributed"/>
    </xf>
    <xf numFmtId="49" fontId="32" fillId="2" borderId="0" xfId="4" applyNumberFormat="1" applyFont="1" applyFill="1" applyBorder="1" applyAlignment="1">
      <alignment horizontal="distributed" shrinkToFit="1"/>
    </xf>
    <xf numFmtId="49" fontId="19" fillId="2" borderId="13" xfId="4" applyNumberFormat="1" applyFont="1" applyFill="1" applyBorder="1" applyAlignment="1">
      <alignment horizontal="distributed" vertical="center" wrapText="1"/>
    </xf>
    <xf numFmtId="49" fontId="19" fillId="2" borderId="13" xfId="4" applyNumberFormat="1" applyFont="1" applyFill="1" applyBorder="1" applyAlignment="1">
      <alignment horizontal="left" vertical="center"/>
    </xf>
    <xf numFmtId="0" fontId="28" fillId="2" borderId="0" xfId="4" applyFont="1" applyFill="1" applyBorder="1" applyAlignment="1">
      <alignment vertical="center"/>
    </xf>
    <xf numFmtId="0" fontId="15" fillId="2" borderId="0" xfId="4" applyFont="1" applyFill="1" applyBorder="1" applyAlignment="1">
      <alignment horizontal="right" vertical="center"/>
    </xf>
    <xf numFmtId="180" fontId="22" fillId="2" borderId="0" xfId="4" applyNumberFormat="1" applyFont="1" applyFill="1" applyBorder="1" applyAlignment="1">
      <alignment horizontal="left" vertical="center"/>
    </xf>
    <xf numFmtId="0" fontId="15" fillId="2" borderId="0" xfId="4" applyFont="1" applyFill="1" applyBorder="1" applyAlignment="1">
      <alignment horizontal="center" vertical="center"/>
    </xf>
    <xf numFmtId="180" fontId="22" fillId="2" borderId="0" xfId="4" applyNumberFormat="1" applyFont="1" applyFill="1" applyBorder="1" applyAlignment="1">
      <alignment vertical="center"/>
    </xf>
    <xf numFmtId="0" fontId="15" fillId="2" borderId="0" xfId="4" applyFont="1" applyFill="1" applyAlignment="1">
      <alignment vertical="center"/>
    </xf>
    <xf numFmtId="0" fontId="6" fillId="2" borderId="0" xfId="12" applyFont="1" applyFill="1">
      <alignment vertical="center"/>
    </xf>
    <xf numFmtId="0" fontId="6" fillId="2" borderId="0" xfId="5" applyFont="1" applyFill="1">
      <alignment vertical="center"/>
    </xf>
    <xf numFmtId="0" fontId="20" fillId="2" borderId="3" xfId="4" applyFont="1" applyFill="1" applyBorder="1" applyAlignment="1">
      <alignment horizontal="center" vertical="center" shrinkToFit="1"/>
    </xf>
    <xf numFmtId="0" fontId="20" fillId="2" borderId="4" xfId="4" applyFont="1" applyFill="1" applyBorder="1" applyAlignment="1">
      <alignment horizontal="center" vertical="center" shrinkToFit="1"/>
    </xf>
    <xf numFmtId="0" fontId="20" fillId="2" borderId="4" xfId="4" applyFont="1" applyFill="1" applyBorder="1" applyAlignment="1">
      <alignment horizontal="right" vertical="center"/>
    </xf>
    <xf numFmtId="0" fontId="30" fillId="2" borderId="4" xfId="4" applyFont="1" applyFill="1" applyBorder="1" applyAlignment="1">
      <alignment vertical="center" shrinkToFit="1"/>
    </xf>
    <xf numFmtId="0" fontId="30" fillId="2" borderId="4" xfId="4" applyFont="1" applyFill="1" applyBorder="1" applyAlignment="1">
      <alignment horizontal="center" vertical="center" shrinkToFit="1"/>
    </xf>
    <xf numFmtId="0" fontId="20" fillId="2" borderId="5" xfId="4" applyFont="1" applyFill="1" applyBorder="1" applyAlignment="1">
      <alignment horizontal="center" vertical="center" shrinkToFit="1"/>
    </xf>
    <xf numFmtId="0" fontId="12" fillId="2" borderId="0" xfId="5" applyFont="1" applyFill="1" applyAlignment="1">
      <alignment horizontal="center" vertical="center"/>
    </xf>
    <xf numFmtId="179" fontId="31" fillId="2" borderId="20" xfId="4" applyNumberFormat="1" applyFont="1" applyFill="1" applyBorder="1" applyAlignment="1">
      <alignment horizontal="center" vertical="center" shrinkToFit="1"/>
    </xf>
    <xf numFmtId="0" fontId="19" fillId="2" borderId="16" xfId="4" applyFont="1" applyFill="1" applyBorder="1" applyAlignment="1">
      <alignment horizontal="center" vertical="center" shrinkToFit="1"/>
    </xf>
    <xf numFmtId="0" fontId="16" fillId="2" borderId="0" xfId="5" applyFont="1" applyFill="1">
      <alignment vertical="center"/>
    </xf>
    <xf numFmtId="0" fontId="30" fillId="2" borderId="16" xfId="4" applyFont="1" applyFill="1" applyBorder="1" applyAlignment="1">
      <alignment horizontal="center" vertical="center" shrinkToFit="1"/>
    </xf>
    <xf numFmtId="179" fontId="5" fillId="2" borderId="16" xfId="4" applyNumberFormat="1" applyFont="1" applyFill="1" applyBorder="1" applyAlignment="1">
      <alignment horizontal="right" vertical="center" shrinkToFit="1"/>
    </xf>
    <xf numFmtId="0" fontId="5" fillId="2" borderId="16" xfId="4" applyFont="1" applyFill="1" applyBorder="1" applyAlignment="1">
      <alignment horizontal="right" vertical="center"/>
    </xf>
    <xf numFmtId="49" fontId="29" fillId="2" borderId="1" xfId="4" applyNumberFormat="1" applyFont="1" applyFill="1" applyBorder="1" applyAlignment="1">
      <alignment horizontal="left" vertical="center" shrinkToFit="1"/>
    </xf>
    <xf numFmtId="0" fontId="22" fillId="2" borderId="0" xfId="4" applyNumberFormat="1" applyFont="1" applyFill="1" applyBorder="1" applyAlignment="1">
      <alignment horizontal="left" vertical="center" shrinkToFit="1"/>
    </xf>
    <xf numFmtId="49" fontId="30" fillId="3" borderId="16" xfId="4" applyNumberFormat="1" applyFont="1" applyFill="1" applyBorder="1" applyAlignment="1">
      <alignment horizontal="center" vertical="center" wrapText="1" shrinkToFit="1"/>
    </xf>
    <xf numFmtId="0" fontId="30" fillId="3" borderId="16" xfId="4" applyFont="1" applyFill="1" applyBorder="1" applyAlignment="1">
      <alignment horizontal="center" vertical="center" shrinkToFit="1"/>
    </xf>
    <xf numFmtId="179" fontId="21" fillId="3" borderId="21" xfId="4" applyNumberFormat="1" applyFont="1" applyFill="1" applyBorder="1" applyAlignment="1">
      <alignment horizontal="center" vertical="center" shrinkToFit="1"/>
    </xf>
    <xf numFmtId="179" fontId="21" fillId="3" borderId="20" xfId="4" applyNumberFormat="1" applyFont="1" applyFill="1" applyBorder="1" applyAlignment="1">
      <alignment horizontal="center" vertical="center" shrinkToFit="1"/>
    </xf>
    <xf numFmtId="179" fontId="21" fillId="3" borderId="22" xfId="4" applyNumberFormat="1" applyFont="1" applyFill="1" applyBorder="1" applyAlignment="1">
      <alignment horizontal="center" vertical="center" shrinkToFit="1"/>
    </xf>
    <xf numFmtId="179" fontId="21" fillId="3" borderId="16" xfId="4" applyNumberFormat="1" applyFont="1" applyFill="1" applyBorder="1" applyAlignment="1">
      <alignment horizontal="right" vertical="center" shrinkToFit="1"/>
    </xf>
    <xf numFmtId="49" fontId="1" fillId="3" borderId="16" xfId="4" applyNumberFormat="1" applyFont="1" applyFill="1" applyBorder="1" applyAlignment="1">
      <alignment horizontal="center" vertical="center"/>
    </xf>
    <xf numFmtId="49" fontId="22" fillId="3" borderId="0" xfId="4" applyNumberFormat="1" applyFont="1" applyFill="1" applyBorder="1" applyAlignment="1">
      <alignment horizontal="left" vertical="center" shrinkToFit="1"/>
    </xf>
    <xf numFmtId="49" fontId="22" fillId="3" borderId="0" xfId="4" applyNumberFormat="1" applyFont="1" applyFill="1" applyBorder="1" applyAlignment="1">
      <alignment horizontal="left" vertical="center" indent="1" shrinkToFit="1"/>
    </xf>
    <xf numFmtId="182" fontId="1" fillId="0" borderId="4" xfId="1" applyNumberFormat="1" applyFont="1" applyBorder="1" applyAlignment="1">
      <alignment vertical="center"/>
    </xf>
    <xf numFmtId="0" fontId="5" fillId="3" borderId="0" xfId="1" applyFont="1" applyFill="1">
      <alignment vertical="center"/>
    </xf>
    <xf numFmtId="182" fontId="30" fillId="2" borderId="4" xfId="4" applyNumberFormat="1" applyFont="1" applyFill="1" applyBorder="1" applyAlignment="1">
      <alignment horizontal="center" vertical="center" shrinkToFit="1"/>
    </xf>
    <xf numFmtId="0" fontId="14" fillId="2" borderId="17" xfId="4" applyFont="1" applyFill="1" applyBorder="1" applyAlignment="1">
      <alignment horizontal="center" vertical="center" shrinkToFit="1"/>
    </xf>
    <xf numFmtId="0" fontId="14" fillId="2" borderId="18" xfId="4" applyFont="1" applyFill="1" applyBorder="1" applyAlignment="1">
      <alignment horizontal="center" vertical="center" shrinkToFit="1"/>
    </xf>
    <xf numFmtId="0" fontId="13" fillId="2" borderId="3" xfId="4" applyFont="1" applyFill="1" applyBorder="1" applyAlignment="1">
      <alignment horizontal="right" vertical="center" shrinkToFit="1"/>
    </xf>
    <xf numFmtId="0" fontId="13" fillId="2" borderId="4" xfId="4" applyFont="1" applyFill="1" applyBorder="1" applyAlignment="1">
      <alignment horizontal="right" vertical="center" shrinkToFit="1"/>
    </xf>
    <xf numFmtId="0" fontId="13" fillId="2" borderId="5" xfId="4" applyFont="1" applyFill="1" applyBorder="1" applyAlignment="1">
      <alignment horizontal="right" vertical="center" shrinkToFit="1"/>
    </xf>
    <xf numFmtId="49" fontId="19" fillId="2" borderId="0" xfId="4" applyNumberFormat="1" applyFont="1" applyFill="1" applyBorder="1" applyAlignment="1">
      <alignment horizontal="distributed" shrinkToFit="1"/>
    </xf>
    <xf numFmtId="49" fontId="22" fillId="3" borderId="0" xfId="4" applyNumberFormat="1" applyFont="1" applyFill="1" applyBorder="1" applyAlignment="1">
      <alignment horizontal="left" vertical="center" shrinkToFit="1"/>
    </xf>
    <xf numFmtId="181" fontId="22" fillId="2" borderId="13" xfId="4" applyNumberFormat="1" applyFont="1" applyFill="1" applyBorder="1" applyAlignment="1">
      <alignment vertical="center" shrinkToFit="1"/>
    </xf>
    <xf numFmtId="49" fontId="19" fillId="2" borderId="13" xfId="4" applyNumberFormat="1" applyFont="1" applyFill="1" applyBorder="1" applyAlignment="1">
      <alignment horizontal="distributed" vertical="center" wrapText="1"/>
    </xf>
    <xf numFmtId="49" fontId="22" fillId="3" borderId="13" xfId="4" applyNumberFormat="1" applyFont="1" applyFill="1" applyBorder="1" applyAlignment="1">
      <alignment horizontal="left" vertical="center" shrinkToFit="1"/>
    </xf>
    <xf numFmtId="0" fontId="19" fillId="2" borderId="16" xfId="4" applyFont="1" applyFill="1" applyBorder="1" applyAlignment="1">
      <alignment horizontal="center" vertical="center" wrapText="1" shrinkToFit="1"/>
    </xf>
    <xf numFmtId="49" fontId="22" fillId="3" borderId="14" xfId="4" applyNumberFormat="1" applyFont="1" applyFill="1" applyBorder="1" applyAlignment="1">
      <alignment horizontal="left" vertical="center" shrinkToFit="1"/>
    </xf>
    <xf numFmtId="49" fontId="1" fillId="3" borderId="17" xfId="4" applyNumberFormat="1" applyFont="1" applyFill="1" applyBorder="1" applyAlignment="1">
      <alignment horizontal="center" vertical="center"/>
    </xf>
    <xf numFmtId="49" fontId="1" fillId="3" borderId="18" xfId="4" applyNumberFormat="1" applyFont="1" applyFill="1" applyBorder="1" applyAlignment="1">
      <alignment horizontal="center" vertical="center" shrinkToFit="1"/>
    </xf>
    <xf numFmtId="49" fontId="24" fillId="2" borderId="6" xfId="4" applyNumberFormat="1" applyFont="1" applyFill="1" applyBorder="1" applyAlignment="1">
      <alignment horizontal="center" vertical="center" wrapText="1" shrinkToFit="1"/>
    </xf>
    <xf numFmtId="49" fontId="24" fillId="2" borderId="2" xfId="4" applyNumberFormat="1" applyFont="1" applyFill="1" applyBorder="1" applyAlignment="1">
      <alignment horizontal="center" vertical="center" shrinkToFit="1"/>
    </xf>
    <xf numFmtId="49" fontId="24" fillId="2" borderId="7" xfId="4" applyNumberFormat="1" applyFont="1" applyFill="1" applyBorder="1" applyAlignment="1">
      <alignment horizontal="center" vertical="center" shrinkToFit="1"/>
    </xf>
    <xf numFmtId="49" fontId="24" fillId="2" borderId="10" xfId="4" applyNumberFormat="1" applyFont="1" applyFill="1" applyBorder="1" applyAlignment="1">
      <alignment horizontal="center" vertical="center" shrinkToFit="1"/>
    </xf>
    <xf numFmtId="49" fontId="24" fillId="2" borderId="1" xfId="4" applyNumberFormat="1" applyFont="1" applyFill="1" applyBorder="1" applyAlignment="1">
      <alignment horizontal="center" vertical="center" shrinkToFit="1"/>
    </xf>
    <xf numFmtId="49" fontId="24" fillId="2" borderId="11" xfId="4" applyNumberFormat="1" applyFont="1" applyFill="1" applyBorder="1" applyAlignment="1">
      <alignment horizontal="center" vertical="center" shrinkToFit="1"/>
    </xf>
    <xf numFmtId="49" fontId="1" fillId="3" borderId="19" xfId="4" applyNumberFormat="1" applyFont="1" applyFill="1" applyBorder="1" applyAlignment="1">
      <alignment horizontal="center" vertical="center"/>
    </xf>
    <xf numFmtId="49" fontId="1" fillId="3" borderId="18" xfId="4" applyNumberFormat="1" applyFont="1" applyFill="1" applyBorder="1" applyAlignment="1">
      <alignment horizontal="center" vertical="center"/>
    </xf>
    <xf numFmtId="49" fontId="24" fillId="2" borderId="6" xfId="4" applyNumberFormat="1" applyFont="1" applyFill="1" applyBorder="1" applyAlignment="1">
      <alignment horizontal="center" vertical="center" wrapText="1"/>
    </xf>
    <xf numFmtId="49" fontId="24" fillId="2" borderId="2" xfId="4" applyNumberFormat="1" applyFont="1" applyFill="1" applyBorder="1" applyAlignment="1">
      <alignment horizontal="center" vertical="center" wrapText="1"/>
    </xf>
    <xf numFmtId="49" fontId="24" fillId="2" borderId="7" xfId="4" applyNumberFormat="1" applyFont="1" applyFill="1" applyBorder="1" applyAlignment="1">
      <alignment horizontal="center" vertical="center" wrapText="1"/>
    </xf>
    <xf numFmtId="49" fontId="24" fillId="2" borderId="8" xfId="4" applyNumberFormat="1" applyFont="1" applyFill="1" applyBorder="1" applyAlignment="1">
      <alignment horizontal="center" vertical="center" wrapText="1"/>
    </xf>
    <xf numFmtId="49" fontId="24" fillId="2" borderId="0" xfId="4" applyNumberFormat="1" applyFont="1" applyFill="1" applyAlignment="1">
      <alignment horizontal="center" vertical="center" wrapText="1"/>
    </xf>
    <xf numFmtId="49" fontId="24" fillId="2" borderId="9" xfId="4" applyNumberFormat="1" applyFont="1" applyFill="1" applyBorder="1" applyAlignment="1">
      <alignment horizontal="center" vertical="center" wrapText="1"/>
    </xf>
    <xf numFmtId="49" fontId="24" fillId="2" borderId="10" xfId="4" applyNumberFormat="1" applyFont="1" applyFill="1" applyBorder="1" applyAlignment="1">
      <alignment horizontal="center" vertical="center" wrapText="1"/>
    </xf>
    <xf numFmtId="49" fontId="24" fillId="2" borderId="1" xfId="4" applyNumberFormat="1" applyFont="1" applyFill="1" applyBorder="1" applyAlignment="1">
      <alignment horizontal="center" vertical="center" wrapText="1"/>
    </xf>
    <xf numFmtId="49" fontId="24" fillId="2" borderId="11" xfId="4" applyNumberFormat="1" applyFont="1" applyFill="1" applyBorder="1" applyAlignment="1">
      <alignment horizontal="center" vertical="center" wrapText="1"/>
    </xf>
    <xf numFmtId="49" fontId="22" fillId="3" borderId="15" xfId="4" applyNumberFormat="1" applyFont="1" applyFill="1" applyBorder="1" applyAlignment="1">
      <alignment horizontal="left" vertical="center" shrinkToFit="1"/>
    </xf>
    <xf numFmtId="0" fontId="6" fillId="2" borderId="1" xfId="12" applyFont="1" applyFill="1" applyBorder="1" applyAlignment="1">
      <alignment horizontal="center" vertical="center"/>
    </xf>
    <xf numFmtId="0" fontId="15" fillId="2" borderId="3" xfId="5" applyFont="1" applyFill="1" applyBorder="1" applyAlignment="1">
      <alignment horizontal="center" vertical="center"/>
    </xf>
    <xf numFmtId="0" fontId="15" fillId="2" borderId="4" xfId="5" applyFont="1" applyFill="1" applyBorder="1" applyAlignment="1">
      <alignment horizontal="center" vertical="center"/>
    </xf>
    <xf numFmtId="0" fontId="15" fillId="2" borderId="5" xfId="5" applyFont="1" applyFill="1" applyBorder="1" applyAlignment="1">
      <alignment horizontal="center" vertical="center"/>
    </xf>
    <xf numFmtId="0" fontId="27" fillId="2" borderId="0" xfId="6" applyFont="1" applyFill="1" applyAlignment="1">
      <alignment horizontal="center" vertical="center"/>
    </xf>
    <xf numFmtId="183" fontId="21" fillId="3" borderId="13" xfId="4" applyNumberFormat="1" applyFont="1" applyFill="1" applyBorder="1" applyAlignment="1">
      <alignment horizontal="center" vertical="center" shrinkToFit="1"/>
    </xf>
    <xf numFmtId="49" fontId="23" fillId="2" borderId="1" xfId="4" applyNumberFormat="1" applyFont="1" applyFill="1" applyBorder="1" applyAlignment="1">
      <alignment horizontal="center" vertical="center" shrinkToFit="1"/>
    </xf>
    <xf numFmtId="182" fontId="30" fillId="3" borderId="15" xfId="4" applyNumberFormat="1" applyFont="1" applyFill="1" applyBorder="1" applyAlignment="1">
      <alignment horizontal="center" vertical="center"/>
    </xf>
    <xf numFmtId="49" fontId="20" fillId="2" borderId="0" xfId="4" applyNumberFormat="1" applyFont="1" applyFill="1" applyBorder="1" applyAlignment="1">
      <alignment horizontal="center" vertical="center"/>
    </xf>
    <xf numFmtId="0" fontId="20" fillId="2" borderId="0" xfId="4" applyNumberFormat="1" applyFont="1" applyFill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 shrinkToFit="1"/>
    </xf>
    <xf numFmtId="0" fontId="5" fillId="3" borderId="2" xfId="1" applyFont="1" applyFill="1" applyBorder="1" applyAlignment="1">
      <alignment horizontal="left" vertical="center" wrapText="1" shrinkToFit="1"/>
    </xf>
    <xf numFmtId="0" fontId="5" fillId="3" borderId="1" xfId="1" applyFont="1" applyFill="1" applyBorder="1" applyAlignment="1">
      <alignment horizontal="left" vertical="center" wrapText="1" shrinkToFit="1"/>
    </xf>
    <xf numFmtId="0" fontId="6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81" fontId="1" fillId="3" borderId="1" xfId="1" applyNumberFormat="1" applyFont="1" applyFill="1" applyBorder="1" applyAlignment="1">
      <alignment horizontal="center" vertical="center" shrinkToFit="1"/>
    </xf>
    <xf numFmtId="0" fontId="6" fillId="0" borderId="0" xfId="1" applyFont="1">
      <alignment vertical="center"/>
    </xf>
    <xf numFmtId="181" fontId="4" fillId="0" borderId="1" xfId="1" applyNumberFormat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1" fillId="3" borderId="0" xfId="1" applyNumberFormat="1" applyFont="1" applyFill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6" fillId="0" borderId="16" xfId="1" applyFont="1" applyBorder="1" applyAlignment="1">
      <alignment horizontal="center" vertical="center"/>
    </xf>
    <xf numFmtId="38" fontId="4" fillId="3" borderId="1" xfId="2" applyFont="1" applyFill="1" applyBorder="1" applyAlignment="1">
      <alignment horizontal="center" vertical="center"/>
    </xf>
    <xf numFmtId="182" fontId="5" fillId="3" borderId="0" xfId="1" applyNumberFormat="1" applyFont="1" applyFill="1" applyAlignment="1">
      <alignment horizontal="left" vertical="center"/>
    </xf>
    <xf numFmtId="38" fontId="23" fillId="3" borderId="0" xfId="2" applyFont="1" applyFill="1" applyAlignment="1">
      <alignment horizontal="center"/>
    </xf>
    <xf numFmtId="38" fontId="23" fillId="3" borderId="1" xfId="2" applyFont="1" applyFill="1" applyBorder="1" applyAlignment="1">
      <alignment horizontal="center"/>
    </xf>
    <xf numFmtId="182" fontId="1" fillId="3" borderId="0" xfId="1" applyNumberFormat="1" applyFont="1" applyFill="1" applyAlignment="1">
      <alignment horizontal="center" vertical="center"/>
    </xf>
  </cellXfs>
  <cellStyles count="13">
    <cellStyle name="桁区切り 2" xfId="2"/>
    <cellStyle name="桁区切り 3" xfId="8"/>
    <cellStyle name="桁区切り 3 2" xfId="7"/>
    <cellStyle name="桁区切り 3 2 2" xfId="9"/>
    <cellStyle name="標準" xfId="0" builtinId="0"/>
    <cellStyle name="標準 2" xfId="1"/>
    <cellStyle name="標準 3" xfId="10"/>
    <cellStyle name="標準 3 2" xfId="4"/>
    <cellStyle name="標準 4" xfId="11"/>
    <cellStyle name="標準 4 2" xfId="5"/>
    <cellStyle name="標準 4 2 2" xfId="12"/>
    <cellStyle name="標準 5" xfId="3"/>
    <cellStyle name="標準 5 2" xfId="6"/>
  </cellStyles>
  <dxfs count="0"/>
  <tableStyles count="0" defaultTableStyle="TableStyleMedium2" defaultPivotStyle="PivotStyleLight16"/>
  <colors>
    <mruColors>
      <color rgb="FFCCFFFF"/>
      <color rgb="FF0000FF"/>
      <color rgb="FFAEA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T35"/>
  <sheetViews>
    <sheetView showGridLines="0" tabSelected="1" zoomScale="85" zoomScaleNormal="85" zoomScaleSheetLayoutView="85" zoomScalePageLayoutView="90" workbookViewId="0"/>
  </sheetViews>
  <sheetFormatPr defaultRowHeight="18.75"/>
  <cols>
    <col min="1" max="1" width="4.125" style="34" customWidth="1"/>
    <col min="2" max="2" width="12.625" style="34" customWidth="1"/>
    <col min="3" max="3" width="5.875" style="34" customWidth="1"/>
    <col min="4" max="4" width="17.625" style="34" customWidth="1"/>
    <col min="5" max="5" width="4.25" style="34" customWidth="1"/>
    <col min="6" max="35" width="3.625" style="34" customWidth="1"/>
    <col min="36" max="36" width="6.625" style="34" customWidth="1"/>
    <col min="37" max="37" width="5.625" style="34" customWidth="1"/>
    <col min="38" max="43" width="3.75" style="36" customWidth="1"/>
    <col min="44" max="16384" width="9" style="36"/>
  </cols>
  <sheetData>
    <row r="1" spans="1:46">
      <c r="A1" s="31"/>
      <c r="B1" s="31" t="s">
        <v>57</v>
      </c>
      <c r="C1" s="32"/>
      <c r="D1" s="33"/>
      <c r="E1" s="33"/>
      <c r="F1" s="33"/>
      <c r="AE1" s="33"/>
      <c r="AF1" s="33"/>
      <c r="AG1" s="33"/>
      <c r="AH1" s="33"/>
      <c r="AI1" s="33"/>
      <c r="AJ1" s="33"/>
      <c r="AK1" s="35"/>
    </row>
    <row r="2" spans="1:46" s="37" customFormat="1" ht="27.95" customHeight="1">
      <c r="A2" s="152" t="s">
        <v>58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35"/>
      <c r="AL2" s="36"/>
    </row>
    <row r="3" spans="1:46" ht="20.100000000000001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9"/>
      <c r="T3" s="39"/>
      <c r="U3" s="39"/>
      <c r="V3" s="39"/>
      <c r="W3" s="39"/>
      <c r="X3" s="39"/>
      <c r="Y3" s="39"/>
      <c r="Z3" s="39"/>
      <c r="AA3" s="156" t="s">
        <v>24</v>
      </c>
      <c r="AB3" s="156"/>
      <c r="AC3" s="156"/>
      <c r="AD3" s="153"/>
      <c r="AE3" s="153"/>
      <c r="AF3" s="153"/>
      <c r="AG3" s="153"/>
      <c r="AH3" s="153"/>
      <c r="AI3" s="153"/>
      <c r="AJ3" s="153"/>
      <c r="AK3" s="35"/>
    </row>
    <row r="4" spans="1:46" ht="20.100000000000001" customHeight="1">
      <c r="A4" s="40"/>
      <c r="B4" s="154" t="s">
        <v>65</v>
      </c>
      <c r="C4" s="154"/>
      <c r="D4" s="154"/>
      <c r="E4" s="102" t="s">
        <v>40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2"/>
      <c r="X4" s="42"/>
      <c r="Y4" s="42"/>
      <c r="Z4" s="43"/>
      <c r="AA4" s="157" t="s">
        <v>25</v>
      </c>
      <c r="AB4" s="157"/>
      <c r="AC4" s="157"/>
      <c r="AD4" s="155"/>
      <c r="AE4" s="155"/>
      <c r="AF4" s="155"/>
      <c r="AG4" s="155"/>
      <c r="AH4" s="155"/>
      <c r="AI4" s="155"/>
      <c r="AJ4" s="155"/>
      <c r="AK4" s="35"/>
    </row>
    <row r="5" spans="1:46" ht="24.95" customHeight="1">
      <c r="A5" s="38"/>
      <c r="B5" s="44"/>
      <c r="C5" s="45"/>
      <c r="D5" s="46"/>
      <c r="E5" s="45"/>
      <c r="F5" s="47"/>
      <c r="G5" s="47"/>
      <c r="H5" s="47"/>
      <c r="I5" s="47"/>
      <c r="J5" s="47"/>
      <c r="K5" s="47"/>
      <c r="L5" s="47"/>
      <c r="M5" s="47"/>
      <c r="N5" s="47"/>
      <c r="O5" s="48"/>
      <c r="P5" s="48"/>
      <c r="Q5" s="48"/>
      <c r="R5" s="49"/>
      <c r="S5" s="42"/>
      <c r="T5" s="42"/>
      <c r="U5" s="42"/>
      <c r="V5" s="42"/>
      <c r="W5" s="42"/>
      <c r="X5" s="42"/>
      <c r="Y5" s="42"/>
      <c r="Z5" s="43"/>
      <c r="AA5" s="43"/>
      <c r="AB5" s="43"/>
      <c r="AC5" s="43"/>
      <c r="AD5" s="43"/>
      <c r="AE5" s="43"/>
      <c r="AF5" s="50"/>
      <c r="AG5" s="51"/>
      <c r="AH5" s="51"/>
      <c r="AI5" s="51"/>
      <c r="AJ5" s="51"/>
      <c r="AK5" s="35"/>
    </row>
    <row r="6" spans="1:46" ht="24.95" customHeight="1">
      <c r="A6" s="38"/>
      <c r="B6" s="52" t="s">
        <v>59</v>
      </c>
      <c r="C6" s="53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50"/>
      <c r="AG6" s="51"/>
      <c r="AH6" s="51"/>
      <c r="AI6" s="51"/>
      <c r="AJ6" s="51"/>
      <c r="AK6" s="35"/>
    </row>
    <row r="7" spans="1:46" ht="18.95" customHeight="1">
      <c r="A7" s="38"/>
      <c r="B7" s="54" t="s">
        <v>26</v>
      </c>
      <c r="C7" s="54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55"/>
      <c r="AG7" s="128"/>
      <c r="AH7" s="130" t="s">
        <v>43</v>
      </c>
      <c r="AI7" s="131"/>
      <c r="AJ7" s="132"/>
      <c r="AK7" s="35"/>
    </row>
    <row r="8" spans="1:46" ht="18.95" customHeight="1">
      <c r="A8" s="38"/>
      <c r="B8" s="54" t="s">
        <v>27</v>
      </c>
      <c r="C8" s="54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55"/>
      <c r="AG8" s="129"/>
      <c r="AH8" s="133"/>
      <c r="AI8" s="134"/>
      <c r="AJ8" s="135"/>
      <c r="AK8" s="35"/>
    </row>
    <row r="9" spans="1:46" ht="24" customHeight="1">
      <c r="A9" s="38"/>
      <c r="B9" s="56" t="s">
        <v>28</v>
      </c>
      <c r="C9" s="5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58"/>
      <c r="AG9" s="128"/>
      <c r="AH9" s="138" t="s">
        <v>44</v>
      </c>
      <c r="AI9" s="139"/>
      <c r="AJ9" s="140"/>
      <c r="AK9" s="35"/>
    </row>
    <row r="10" spans="1:46" ht="15" customHeight="1">
      <c r="A10" s="38"/>
      <c r="B10" s="59" t="s">
        <v>46</v>
      </c>
      <c r="C10" s="60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58"/>
      <c r="AG10" s="136"/>
      <c r="AH10" s="141"/>
      <c r="AI10" s="142"/>
      <c r="AJ10" s="143"/>
      <c r="AK10" s="35"/>
    </row>
    <row r="11" spans="1:46" ht="15" customHeight="1">
      <c r="A11" s="38"/>
      <c r="B11" s="61" t="s">
        <v>60</v>
      </c>
      <c r="C11" s="62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58"/>
      <c r="AG11" s="137"/>
      <c r="AH11" s="144"/>
      <c r="AI11" s="145"/>
      <c r="AJ11" s="146"/>
      <c r="AK11" s="35"/>
    </row>
    <row r="12" spans="1:46" ht="15" customHeight="1">
      <c r="A12" s="38"/>
      <c r="B12" s="63" t="s">
        <v>54</v>
      </c>
      <c r="C12" s="64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58"/>
      <c r="AG12" s="27"/>
      <c r="AH12" s="28"/>
      <c r="AI12" s="28"/>
      <c r="AJ12" s="28"/>
      <c r="AK12" s="35"/>
    </row>
    <row r="13" spans="1:46" ht="20.100000000000001" customHeight="1">
      <c r="A13" s="38"/>
      <c r="B13" s="52" t="s">
        <v>29</v>
      </c>
      <c r="C13" s="52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65"/>
      <c r="AG13" s="148"/>
      <c r="AH13" s="148"/>
      <c r="AI13" s="148"/>
      <c r="AJ13" s="148"/>
      <c r="AK13" s="35"/>
    </row>
    <row r="14" spans="1:46" ht="20.100000000000001" customHeight="1">
      <c r="A14" s="38"/>
      <c r="B14" s="54" t="s">
        <v>31</v>
      </c>
      <c r="C14" s="54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65"/>
      <c r="AG14" s="149" t="s">
        <v>30</v>
      </c>
      <c r="AH14" s="150"/>
      <c r="AI14" s="150"/>
      <c r="AJ14" s="151"/>
      <c r="AK14" s="35"/>
      <c r="AT14" s="66"/>
    </row>
    <row r="15" spans="1:46" ht="12.75" customHeight="1">
      <c r="A15" s="38"/>
      <c r="B15" s="59" t="s">
        <v>46</v>
      </c>
      <c r="C15" s="60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65"/>
      <c r="AG15" s="67"/>
      <c r="AH15" s="68"/>
      <c r="AI15" s="68"/>
      <c r="AJ15" s="69"/>
      <c r="AK15" s="35"/>
    </row>
    <row r="16" spans="1:46" ht="20.100000000000001" customHeight="1">
      <c r="A16" s="38"/>
      <c r="B16" s="61" t="s">
        <v>47</v>
      </c>
      <c r="C16" s="62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65"/>
      <c r="AG16" s="70"/>
      <c r="AJ16" s="71"/>
      <c r="AK16" s="35"/>
    </row>
    <row r="17" spans="1:37" ht="20.100000000000001" customHeight="1">
      <c r="A17" s="38"/>
      <c r="B17" s="54" t="s">
        <v>32</v>
      </c>
      <c r="C17" s="54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65"/>
      <c r="AG17" s="72"/>
      <c r="AH17" s="73"/>
      <c r="AI17" s="73"/>
      <c r="AJ17" s="74"/>
      <c r="AK17" s="35"/>
    </row>
    <row r="18" spans="1:37" ht="18.75" customHeight="1">
      <c r="A18" s="38"/>
      <c r="B18" s="75"/>
      <c r="C18" s="75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65"/>
      <c r="AF18" s="65"/>
      <c r="AG18" s="65"/>
      <c r="AH18" s="65"/>
      <c r="AI18" s="65"/>
      <c r="AJ18" s="65"/>
      <c r="AK18" s="35"/>
    </row>
    <row r="19" spans="1:37" ht="18.75" customHeight="1">
      <c r="A19" s="38"/>
      <c r="B19" s="77" t="s">
        <v>61</v>
      </c>
      <c r="C19" s="75"/>
      <c r="D19" s="103">
        <v>5100119</v>
      </c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121" t="s">
        <v>61</v>
      </c>
      <c r="S19" s="121"/>
      <c r="T19" s="121"/>
      <c r="U19" s="78"/>
      <c r="V19" s="122"/>
      <c r="W19" s="122"/>
      <c r="X19" s="122"/>
      <c r="Y19" s="122"/>
      <c r="Z19" s="122"/>
      <c r="AA19" s="122"/>
      <c r="AB19" s="111"/>
      <c r="AC19" s="111"/>
      <c r="AD19" s="111"/>
      <c r="AE19" s="112"/>
      <c r="AF19" s="112"/>
      <c r="AG19" s="112"/>
      <c r="AH19" s="112"/>
      <c r="AI19" s="112"/>
      <c r="AJ19" s="112"/>
      <c r="AK19" s="35"/>
    </row>
    <row r="20" spans="1:37" ht="18.75" customHeight="1">
      <c r="A20" s="38"/>
      <c r="B20" s="79" t="s">
        <v>33</v>
      </c>
      <c r="C20" s="80"/>
      <c r="D20" s="123" t="s">
        <v>66</v>
      </c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4" t="s">
        <v>34</v>
      </c>
      <c r="S20" s="124"/>
      <c r="T20" s="124"/>
      <c r="U20" s="79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35"/>
    </row>
    <row r="21" spans="1:37" ht="20.100000000000001" customHeight="1">
      <c r="A21" s="38"/>
      <c r="B21" s="38"/>
      <c r="C21" s="38"/>
      <c r="D21" s="38"/>
      <c r="E21" s="38"/>
      <c r="F21" s="38"/>
      <c r="G21" s="38"/>
      <c r="H21" s="38"/>
      <c r="I21" s="81"/>
      <c r="J21" s="82"/>
      <c r="K21" s="82"/>
      <c r="L21" s="82"/>
      <c r="M21" s="82"/>
      <c r="N21" s="82"/>
      <c r="O21" s="82"/>
      <c r="P21" s="83"/>
      <c r="Q21" s="83"/>
      <c r="R21" s="83"/>
      <c r="S21" s="83"/>
      <c r="T21" s="83"/>
      <c r="U21" s="83"/>
      <c r="V21" s="83"/>
      <c r="W21" s="84"/>
      <c r="X21" s="84"/>
      <c r="Y21" s="85"/>
      <c r="Z21" s="85"/>
      <c r="AA21" s="85"/>
      <c r="AB21" s="85"/>
      <c r="AC21" s="85"/>
      <c r="AD21" s="85"/>
      <c r="AE21" s="85"/>
      <c r="AF21" s="81"/>
      <c r="AG21" s="81"/>
      <c r="AH21" s="81"/>
      <c r="AI21" s="81"/>
      <c r="AJ21" s="84"/>
      <c r="AK21" s="35"/>
    </row>
    <row r="22" spans="1:37" s="88" customFormat="1" ht="19.5" customHeight="1">
      <c r="A22" s="86" t="s">
        <v>35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7"/>
    </row>
    <row r="23" spans="1:37" s="95" customFormat="1" ht="15" customHeight="1">
      <c r="A23" s="126" t="s">
        <v>37</v>
      </c>
      <c r="B23" s="126" t="s">
        <v>39</v>
      </c>
      <c r="C23" s="126" t="s">
        <v>38</v>
      </c>
      <c r="D23" s="126" t="s">
        <v>62</v>
      </c>
      <c r="E23" s="89"/>
      <c r="F23" s="90"/>
      <c r="G23" s="90"/>
      <c r="H23" s="90"/>
      <c r="I23" s="90"/>
      <c r="J23" s="90"/>
      <c r="K23" s="90"/>
      <c r="L23" s="90"/>
      <c r="M23" s="90"/>
      <c r="N23" s="90"/>
      <c r="O23" s="91" t="s">
        <v>63</v>
      </c>
      <c r="P23" s="92"/>
      <c r="Q23" s="115"/>
      <c r="R23" s="115"/>
      <c r="S23" s="115"/>
      <c r="T23" s="115"/>
      <c r="U23" s="115"/>
      <c r="V23" s="115"/>
      <c r="W23" s="90" t="s">
        <v>36</v>
      </c>
      <c r="X23" s="115"/>
      <c r="Y23" s="115"/>
      <c r="Z23" s="115"/>
      <c r="AA23" s="115"/>
      <c r="AB23" s="115"/>
      <c r="AC23" s="93"/>
      <c r="AD23" s="90"/>
      <c r="AE23" s="90"/>
      <c r="AF23" s="90"/>
      <c r="AG23" s="90"/>
      <c r="AH23" s="90"/>
      <c r="AI23" s="90"/>
      <c r="AJ23" s="94"/>
      <c r="AK23" s="116" t="s">
        <v>45</v>
      </c>
    </row>
    <row r="24" spans="1:37" s="98" customFormat="1" ht="15" customHeight="1">
      <c r="A24" s="126"/>
      <c r="B24" s="126"/>
      <c r="C24" s="126"/>
      <c r="D24" s="126"/>
      <c r="E24" s="96">
        <f>DAY($Q$23)</f>
        <v>0</v>
      </c>
      <c r="F24" s="96">
        <f>DAY($Q$23+1)</f>
        <v>1</v>
      </c>
      <c r="G24" s="96">
        <f>DAY($Q$23+2)</f>
        <v>2</v>
      </c>
      <c r="H24" s="96">
        <f>DAY($Q$23+3)</f>
        <v>3</v>
      </c>
      <c r="I24" s="96">
        <f>DAY($Q$23+4)</f>
        <v>4</v>
      </c>
      <c r="J24" s="96">
        <f>DAY($Q$23+5)</f>
        <v>5</v>
      </c>
      <c r="K24" s="96">
        <f>DAY($Q$23+6)</f>
        <v>6</v>
      </c>
      <c r="L24" s="96">
        <f>DAY($Q$23+7)</f>
        <v>7</v>
      </c>
      <c r="M24" s="96">
        <f>DAY($Q$23+8)</f>
        <v>8</v>
      </c>
      <c r="N24" s="96">
        <f>DAY($Q$23+9)</f>
        <v>9</v>
      </c>
      <c r="O24" s="96">
        <f>DAY($Q$23+10)</f>
        <v>10</v>
      </c>
      <c r="P24" s="96">
        <f>DAY($Q$23+11)</f>
        <v>11</v>
      </c>
      <c r="Q24" s="96">
        <f>DAY($Q$23+12)</f>
        <v>12</v>
      </c>
      <c r="R24" s="96">
        <f>DAY($Q$23+13)</f>
        <v>13</v>
      </c>
      <c r="S24" s="96">
        <f>DAY($Q$23+14)</f>
        <v>14</v>
      </c>
      <c r="T24" s="96">
        <f>DAY($Q$23+15)</f>
        <v>15</v>
      </c>
      <c r="U24" s="96">
        <f>DAY($Q$23+16)</f>
        <v>16</v>
      </c>
      <c r="V24" s="96">
        <f>DAY($Q$23+17)</f>
        <v>17</v>
      </c>
      <c r="W24" s="96">
        <f>DAY($Q$23+18)</f>
        <v>18</v>
      </c>
      <c r="X24" s="96">
        <f>DAY($Q$23+19)</f>
        <v>19</v>
      </c>
      <c r="Y24" s="96">
        <f>DAY($Q$23+20)</f>
        <v>20</v>
      </c>
      <c r="Z24" s="96">
        <f>DAY($Q$23+21)</f>
        <v>21</v>
      </c>
      <c r="AA24" s="96">
        <f>DAY($Q$23+22)</f>
        <v>22</v>
      </c>
      <c r="AB24" s="96">
        <f>DAY($Q$23+23)</f>
        <v>23</v>
      </c>
      <c r="AC24" s="96">
        <f>DAY($Q$23+24)</f>
        <v>24</v>
      </c>
      <c r="AD24" s="96">
        <f>DAY($Q$23+25)</f>
        <v>25</v>
      </c>
      <c r="AE24" s="96">
        <f>DAY($Q$23+26)</f>
        <v>26</v>
      </c>
      <c r="AF24" s="96">
        <f>DAY($Q$23+27)</f>
        <v>27</v>
      </c>
      <c r="AG24" s="96">
        <f>DAY($Q$23+28)</f>
        <v>28</v>
      </c>
      <c r="AH24" s="96">
        <f>DAY($Q$23+29)</f>
        <v>29</v>
      </c>
      <c r="AI24" s="96">
        <f>IF(DAY($Q$23+30)=E24,"",DAY($Q$23+30))</f>
        <v>30</v>
      </c>
      <c r="AJ24" s="97" t="s">
        <v>64</v>
      </c>
      <c r="AK24" s="117"/>
    </row>
    <row r="25" spans="1:37" ht="27.6" customHeight="1">
      <c r="A25" s="99">
        <v>1</v>
      </c>
      <c r="B25" s="104"/>
      <c r="C25" s="105"/>
      <c r="D25" s="104"/>
      <c r="E25" s="106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8"/>
      <c r="AJ25" s="109"/>
      <c r="AK25" s="110"/>
    </row>
    <row r="26" spans="1:37" ht="27.6" customHeight="1">
      <c r="A26" s="99">
        <v>2</v>
      </c>
      <c r="B26" s="104"/>
      <c r="C26" s="105"/>
      <c r="D26" s="104"/>
      <c r="E26" s="106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8"/>
      <c r="AJ26" s="109"/>
      <c r="AK26" s="110"/>
    </row>
    <row r="27" spans="1:37" ht="27.6" customHeight="1">
      <c r="A27" s="99">
        <v>3</v>
      </c>
      <c r="B27" s="104"/>
      <c r="C27" s="105"/>
      <c r="D27" s="104"/>
      <c r="E27" s="106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8"/>
      <c r="AJ27" s="109"/>
      <c r="AK27" s="110"/>
    </row>
    <row r="28" spans="1:37" ht="27.6" customHeight="1">
      <c r="A28" s="99">
        <v>4</v>
      </c>
      <c r="B28" s="104"/>
      <c r="C28" s="105"/>
      <c r="D28" s="104"/>
      <c r="E28" s="106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8"/>
      <c r="AJ28" s="109"/>
      <c r="AK28" s="110"/>
    </row>
    <row r="29" spans="1:37" ht="27.6" customHeight="1">
      <c r="A29" s="99">
        <v>5</v>
      </c>
      <c r="B29" s="104"/>
      <c r="C29" s="105"/>
      <c r="D29" s="104"/>
      <c r="E29" s="106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8"/>
      <c r="AJ29" s="109"/>
      <c r="AK29" s="110"/>
    </row>
    <row r="30" spans="1:37" ht="27.6" customHeight="1">
      <c r="A30" s="99">
        <v>6</v>
      </c>
      <c r="B30" s="104"/>
      <c r="C30" s="105"/>
      <c r="D30" s="104"/>
      <c r="E30" s="106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8"/>
      <c r="AJ30" s="109"/>
      <c r="AK30" s="110"/>
    </row>
    <row r="31" spans="1:37" ht="27.6" customHeight="1">
      <c r="A31" s="99">
        <v>7</v>
      </c>
      <c r="B31" s="104"/>
      <c r="C31" s="105"/>
      <c r="D31" s="104"/>
      <c r="E31" s="106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8"/>
      <c r="AJ31" s="109"/>
      <c r="AK31" s="110"/>
    </row>
    <row r="32" spans="1:37" ht="27.6" customHeight="1">
      <c r="A32" s="99">
        <v>8</v>
      </c>
      <c r="B32" s="104"/>
      <c r="C32" s="105"/>
      <c r="D32" s="104"/>
      <c r="E32" s="106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8"/>
      <c r="AJ32" s="109"/>
      <c r="AK32" s="110"/>
    </row>
    <row r="33" spans="1:37" ht="27.6" customHeight="1">
      <c r="A33" s="99">
        <v>9</v>
      </c>
      <c r="B33" s="104"/>
      <c r="C33" s="105"/>
      <c r="D33" s="104"/>
      <c r="E33" s="106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8"/>
      <c r="AJ33" s="109"/>
      <c r="AK33" s="110"/>
    </row>
    <row r="34" spans="1:37" ht="27.6" customHeight="1">
      <c r="A34" s="99">
        <v>10</v>
      </c>
      <c r="B34" s="104"/>
      <c r="C34" s="105"/>
      <c r="D34" s="104"/>
      <c r="E34" s="106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8"/>
      <c r="AJ34" s="109"/>
      <c r="AK34" s="110"/>
    </row>
    <row r="35" spans="1:37" ht="27.6" customHeight="1">
      <c r="A35" s="118" t="s">
        <v>52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20"/>
      <c r="AJ35" s="100"/>
      <c r="AK35" s="101"/>
    </row>
  </sheetData>
  <mergeCells count="34">
    <mergeCell ref="A2:AJ2"/>
    <mergeCell ref="AD3:AJ3"/>
    <mergeCell ref="B4:D4"/>
    <mergeCell ref="AD4:AJ4"/>
    <mergeCell ref="AA3:AC3"/>
    <mergeCell ref="AA4:AC4"/>
    <mergeCell ref="D17:AE17"/>
    <mergeCell ref="D6:AE6"/>
    <mergeCell ref="D7:AE7"/>
    <mergeCell ref="AG7:AG8"/>
    <mergeCell ref="AH7:AJ8"/>
    <mergeCell ref="D8:AE8"/>
    <mergeCell ref="D9:AE9"/>
    <mergeCell ref="AG9:AG11"/>
    <mergeCell ref="AH9:AJ11"/>
    <mergeCell ref="D10:AE11"/>
    <mergeCell ref="D12:AE13"/>
    <mergeCell ref="AG13:AJ13"/>
    <mergeCell ref="D14:AE14"/>
    <mergeCell ref="AG14:AJ14"/>
    <mergeCell ref="D15:AE16"/>
    <mergeCell ref="X23:AB23"/>
    <mergeCell ref="AK23:AK24"/>
    <mergeCell ref="A35:AI35"/>
    <mergeCell ref="R19:T19"/>
    <mergeCell ref="V19:AA19"/>
    <mergeCell ref="D20:Q20"/>
    <mergeCell ref="R20:T20"/>
    <mergeCell ref="V20:AJ20"/>
    <mergeCell ref="A23:A24"/>
    <mergeCell ref="B23:B24"/>
    <mergeCell ref="C23:C24"/>
    <mergeCell ref="D23:D24"/>
    <mergeCell ref="Q23:V23"/>
  </mergeCells>
  <phoneticPr fontId="2"/>
  <dataValidations count="1">
    <dataValidation type="list" allowBlank="1" showInputMessage="1" showErrorMessage="1" sqref="AG7:AG9 AK25:AK34">
      <formula1>"　,○"</formula1>
    </dataValidation>
  </dataValidations>
  <printOptions horizontalCentered="1"/>
  <pageMargins left="0.27559055118110237" right="0.27559055118110237" top="0.31496062992125984" bottom="0.35433070866141736" header="0.19685039370078741" footer="0.19685039370078741"/>
  <pageSetup paperSize="9" scale="79" orientation="landscape" r:id="rId1"/>
  <headerFooter>
    <oddFooter>&amp;C&amp;P/&amp;N</oddFooter>
  </headerFooter>
  <rowBreaks count="1" manualBreakCount="1">
    <brk id="43" max="16383" man="1"/>
  </rowBreaks>
  <colBreaks count="1" manualBreakCount="1">
    <brk id="3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1:AP61"/>
  <sheetViews>
    <sheetView showGridLines="0" topLeftCell="A28" zoomScaleNormal="100" zoomScaleSheetLayoutView="100" workbookViewId="0"/>
  </sheetViews>
  <sheetFormatPr defaultRowHeight="13.5"/>
  <cols>
    <col min="1" max="4" width="3.125" style="15" customWidth="1"/>
    <col min="5" max="5" width="3.625" style="15" customWidth="1"/>
    <col min="6" max="7" width="3.125" style="15" customWidth="1"/>
    <col min="8" max="10" width="3.625" style="15" customWidth="1"/>
    <col min="11" max="35" width="3.125" style="15" customWidth="1"/>
    <col min="36" max="58" width="3.625" style="15" customWidth="1"/>
    <col min="59" max="256" width="9" style="15"/>
    <col min="257" max="260" width="3.125" style="15" customWidth="1"/>
    <col min="261" max="261" width="3.625" style="15" customWidth="1"/>
    <col min="262" max="291" width="3.125" style="15" customWidth="1"/>
    <col min="292" max="314" width="3.625" style="15" customWidth="1"/>
    <col min="315" max="512" width="9" style="15"/>
    <col min="513" max="516" width="3.125" style="15" customWidth="1"/>
    <col min="517" max="517" width="3.625" style="15" customWidth="1"/>
    <col min="518" max="547" width="3.125" style="15" customWidth="1"/>
    <col min="548" max="570" width="3.625" style="15" customWidth="1"/>
    <col min="571" max="768" width="9" style="15"/>
    <col min="769" max="772" width="3.125" style="15" customWidth="1"/>
    <col min="773" max="773" width="3.625" style="15" customWidth="1"/>
    <col min="774" max="803" width="3.125" style="15" customWidth="1"/>
    <col min="804" max="826" width="3.625" style="15" customWidth="1"/>
    <col min="827" max="1024" width="9" style="15"/>
    <col min="1025" max="1028" width="3.125" style="15" customWidth="1"/>
    <col min="1029" max="1029" width="3.625" style="15" customWidth="1"/>
    <col min="1030" max="1059" width="3.125" style="15" customWidth="1"/>
    <col min="1060" max="1082" width="3.625" style="15" customWidth="1"/>
    <col min="1083" max="1280" width="9" style="15"/>
    <col min="1281" max="1284" width="3.125" style="15" customWidth="1"/>
    <col min="1285" max="1285" width="3.625" style="15" customWidth="1"/>
    <col min="1286" max="1315" width="3.125" style="15" customWidth="1"/>
    <col min="1316" max="1338" width="3.625" style="15" customWidth="1"/>
    <col min="1339" max="1536" width="9" style="15"/>
    <col min="1537" max="1540" width="3.125" style="15" customWidth="1"/>
    <col min="1541" max="1541" width="3.625" style="15" customWidth="1"/>
    <col min="1542" max="1571" width="3.125" style="15" customWidth="1"/>
    <col min="1572" max="1594" width="3.625" style="15" customWidth="1"/>
    <col min="1595" max="1792" width="9" style="15"/>
    <col min="1793" max="1796" width="3.125" style="15" customWidth="1"/>
    <col min="1797" max="1797" width="3.625" style="15" customWidth="1"/>
    <col min="1798" max="1827" width="3.125" style="15" customWidth="1"/>
    <col min="1828" max="1850" width="3.625" style="15" customWidth="1"/>
    <col min="1851" max="2048" width="9" style="15"/>
    <col min="2049" max="2052" width="3.125" style="15" customWidth="1"/>
    <col min="2053" max="2053" width="3.625" style="15" customWidth="1"/>
    <col min="2054" max="2083" width="3.125" style="15" customWidth="1"/>
    <col min="2084" max="2106" width="3.625" style="15" customWidth="1"/>
    <col min="2107" max="2304" width="9" style="15"/>
    <col min="2305" max="2308" width="3.125" style="15" customWidth="1"/>
    <col min="2309" max="2309" width="3.625" style="15" customWidth="1"/>
    <col min="2310" max="2339" width="3.125" style="15" customWidth="1"/>
    <col min="2340" max="2362" width="3.625" style="15" customWidth="1"/>
    <col min="2363" max="2560" width="9" style="15"/>
    <col min="2561" max="2564" width="3.125" style="15" customWidth="1"/>
    <col min="2565" max="2565" width="3.625" style="15" customWidth="1"/>
    <col min="2566" max="2595" width="3.125" style="15" customWidth="1"/>
    <col min="2596" max="2618" width="3.625" style="15" customWidth="1"/>
    <col min="2619" max="2816" width="9" style="15"/>
    <col min="2817" max="2820" width="3.125" style="15" customWidth="1"/>
    <col min="2821" max="2821" width="3.625" style="15" customWidth="1"/>
    <col min="2822" max="2851" width="3.125" style="15" customWidth="1"/>
    <col min="2852" max="2874" width="3.625" style="15" customWidth="1"/>
    <col min="2875" max="3072" width="9" style="15"/>
    <col min="3073" max="3076" width="3.125" style="15" customWidth="1"/>
    <col min="3077" max="3077" width="3.625" style="15" customWidth="1"/>
    <col min="3078" max="3107" width="3.125" style="15" customWidth="1"/>
    <col min="3108" max="3130" width="3.625" style="15" customWidth="1"/>
    <col min="3131" max="3328" width="9" style="15"/>
    <col min="3329" max="3332" width="3.125" style="15" customWidth="1"/>
    <col min="3333" max="3333" width="3.625" style="15" customWidth="1"/>
    <col min="3334" max="3363" width="3.125" style="15" customWidth="1"/>
    <col min="3364" max="3386" width="3.625" style="15" customWidth="1"/>
    <col min="3387" max="3584" width="9" style="15"/>
    <col min="3585" max="3588" width="3.125" style="15" customWidth="1"/>
    <col min="3589" max="3589" width="3.625" style="15" customWidth="1"/>
    <col min="3590" max="3619" width="3.125" style="15" customWidth="1"/>
    <col min="3620" max="3642" width="3.625" style="15" customWidth="1"/>
    <col min="3643" max="3840" width="9" style="15"/>
    <col min="3841" max="3844" width="3.125" style="15" customWidth="1"/>
    <col min="3845" max="3845" width="3.625" style="15" customWidth="1"/>
    <col min="3846" max="3875" width="3.125" style="15" customWidth="1"/>
    <col min="3876" max="3898" width="3.625" style="15" customWidth="1"/>
    <col min="3899" max="4096" width="9" style="15"/>
    <col min="4097" max="4100" width="3.125" style="15" customWidth="1"/>
    <col min="4101" max="4101" width="3.625" style="15" customWidth="1"/>
    <col min="4102" max="4131" width="3.125" style="15" customWidth="1"/>
    <col min="4132" max="4154" width="3.625" style="15" customWidth="1"/>
    <col min="4155" max="4352" width="9" style="15"/>
    <col min="4353" max="4356" width="3.125" style="15" customWidth="1"/>
    <col min="4357" max="4357" width="3.625" style="15" customWidth="1"/>
    <col min="4358" max="4387" width="3.125" style="15" customWidth="1"/>
    <col min="4388" max="4410" width="3.625" style="15" customWidth="1"/>
    <col min="4411" max="4608" width="9" style="15"/>
    <col min="4609" max="4612" width="3.125" style="15" customWidth="1"/>
    <col min="4613" max="4613" width="3.625" style="15" customWidth="1"/>
    <col min="4614" max="4643" width="3.125" style="15" customWidth="1"/>
    <col min="4644" max="4666" width="3.625" style="15" customWidth="1"/>
    <col min="4667" max="4864" width="9" style="15"/>
    <col min="4865" max="4868" width="3.125" style="15" customWidth="1"/>
    <col min="4869" max="4869" width="3.625" style="15" customWidth="1"/>
    <col min="4870" max="4899" width="3.125" style="15" customWidth="1"/>
    <col min="4900" max="4922" width="3.625" style="15" customWidth="1"/>
    <col min="4923" max="5120" width="9" style="15"/>
    <col min="5121" max="5124" width="3.125" style="15" customWidth="1"/>
    <col min="5125" max="5125" width="3.625" style="15" customWidth="1"/>
    <col min="5126" max="5155" width="3.125" style="15" customWidth="1"/>
    <col min="5156" max="5178" width="3.625" style="15" customWidth="1"/>
    <col min="5179" max="5376" width="9" style="15"/>
    <col min="5377" max="5380" width="3.125" style="15" customWidth="1"/>
    <col min="5381" max="5381" width="3.625" style="15" customWidth="1"/>
    <col min="5382" max="5411" width="3.125" style="15" customWidth="1"/>
    <col min="5412" max="5434" width="3.625" style="15" customWidth="1"/>
    <col min="5435" max="5632" width="9" style="15"/>
    <col min="5633" max="5636" width="3.125" style="15" customWidth="1"/>
    <col min="5637" max="5637" width="3.625" style="15" customWidth="1"/>
    <col min="5638" max="5667" width="3.125" style="15" customWidth="1"/>
    <col min="5668" max="5690" width="3.625" style="15" customWidth="1"/>
    <col min="5691" max="5888" width="9" style="15"/>
    <col min="5889" max="5892" width="3.125" style="15" customWidth="1"/>
    <col min="5893" max="5893" width="3.625" style="15" customWidth="1"/>
    <col min="5894" max="5923" width="3.125" style="15" customWidth="1"/>
    <col min="5924" max="5946" width="3.625" style="15" customWidth="1"/>
    <col min="5947" max="6144" width="9" style="15"/>
    <col min="6145" max="6148" width="3.125" style="15" customWidth="1"/>
    <col min="6149" max="6149" width="3.625" style="15" customWidth="1"/>
    <col min="6150" max="6179" width="3.125" style="15" customWidth="1"/>
    <col min="6180" max="6202" width="3.625" style="15" customWidth="1"/>
    <col min="6203" max="6400" width="9" style="15"/>
    <col min="6401" max="6404" width="3.125" style="15" customWidth="1"/>
    <col min="6405" max="6405" width="3.625" style="15" customWidth="1"/>
    <col min="6406" max="6435" width="3.125" style="15" customWidth="1"/>
    <col min="6436" max="6458" width="3.625" style="15" customWidth="1"/>
    <col min="6459" max="6656" width="9" style="15"/>
    <col min="6657" max="6660" width="3.125" style="15" customWidth="1"/>
    <col min="6661" max="6661" width="3.625" style="15" customWidth="1"/>
    <col min="6662" max="6691" width="3.125" style="15" customWidth="1"/>
    <col min="6692" max="6714" width="3.625" style="15" customWidth="1"/>
    <col min="6715" max="6912" width="9" style="15"/>
    <col min="6913" max="6916" width="3.125" style="15" customWidth="1"/>
    <col min="6917" max="6917" width="3.625" style="15" customWidth="1"/>
    <col min="6918" max="6947" width="3.125" style="15" customWidth="1"/>
    <col min="6948" max="6970" width="3.625" style="15" customWidth="1"/>
    <col min="6971" max="7168" width="9" style="15"/>
    <col min="7169" max="7172" width="3.125" style="15" customWidth="1"/>
    <col min="7173" max="7173" width="3.625" style="15" customWidth="1"/>
    <col min="7174" max="7203" width="3.125" style="15" customWidth="1"/>
    <col min="7204" max="7226" width="3.625" style="15" customWidth="1"/>
    <col min="7227" max="7424" width="9" style="15"/>
    <col min="7425" max="7428" width="3.125" style="15" customWidth="1"/>
    <col min="7429" max="7429" width="3.625" style="15" customWidth="1"/>
    <col min="7430" max="7459" width="3.125" style="15" customWidth="1"/>
    <col min="7460" max="7482" width="3.625" style="15" customWidth="1"/>
    <col min="7483" max="7680" width="9" style="15"/>
    <col min="7681" max="7684" width="3.125" style="15" customWidth="1"/>
    <col min="7685" max="7685" width="3.625" style="15" customWidth="1"/>
    <col min="7686" max="7715" width="3.125" style="15" customWidth="1"/>
    <col min="7716" max="7738" width="3.625" style="15" customWidth="1"/>
    <col min="7739" max="7936" width="9" style="15"/>
    <col min="7937" max="7940" width="3.125" style="15" customWidth="1"/>
    <col min="7941" max="7941" width="3.625" style="15" customWidth="1"/>
    <col min="7942" max="7971" width="3.125" style="15" customWidth="1"/>
    <col min="7972" max="7994" width="3.625" style="15" customWidth="1"/>
    <col min="7995" max="8192" width="9" style="15"/>
    <col min="8193" max="8196" width="3.125" style="15" customWidth="1"/>
    <col min="8197" max="8197" width="3.625" style="15" customWidth="1"/>
    <col min="8198" max="8227" width="3.125" style="15" customWidth="1"/>
    <col min="8228" max="8250" width="3.625" style="15" customWidth="1"/>
    <col min="8251" max="8448" width="9" style="15"/>
    <col min="8449" max="8452" width="3.125" style="15" customWidth="1"/>
    <col min="8453" max="8453" width="3.625" style="15" customWidth="1"/>
    <col min="8454" max="8483" width="3.125" style="15" customWidth="1"/>
    <col min="8484" max="8506" width="3.625" style="15" customWidth="1"/>
    <col min="8507" max="8704" width="9" style="15"/>
    <col min="8705" max="8708" width="3.125" style="15" customWidth="1"/>
    <col min="8709" max="8709" width="3.625" style="15" customWidth="1"/>
    <col min="8710" max="8739" width="3.125" style="15" customWidth="1"/>
    <col min="8740" max="8762" width="3.625" style="15" customWidth="1"/>
    <col min="8763" max="8960" width="9" style="15"/>
    <col min="8961" max="8964" width="3.125" style="15" customWidth="1"/>
    <col min="8965" max="8965" width="3.625" style="15" customWidth="1"/>
    <col min="8966" max="8995" width="3.125" style="15" customWidth="1"/>
    <col min="8996" max="9018" width="3.625" style="15" customWidth="1"/>
    <col min="9019" max="9216" width="9" style="15"/>
    <col min="9217" max="9220" width="3.125" style="15" customWidth="1"/>
    <col min="9221" max="9221" width="3.625" style="15" customWidth="1"/>
    <col min="9222" max="9251" width="3.125" style="15" customWidth="1"/>
    <col min="9252" max="9274" width="3.625" style="15" customWidth="1"/>
    <col min="9275" max="9472" width="9" style="15"/>
    <col min="9473" max="9476" width="3.125" style="15" customWidth="1"/>
    <col min="9477" max="9477" width="3.625" style="15" customWidth="1"/>
    <col min="9478" max="9507" width="3.125" style="15" customWidth="1"/>
    <col min="9508" max="9530" width="3.625" style="15" customWidth="1"/>
    <col min="9531" max="9728" width="9" style="15"/>
    <col min="9729" max="9732" width="3.125" style="15" customWidth="1"/>
    <col min="9733" max="9733" width="3.625" style="15" customWidth="1"/>
    <col min="9734" max="9763" width="3.125" style="15" customWidth="1"/>
    <col min="9764" max="9786" width="3.625" style="15" customWidth="1"/>
    <col min="9787" max="9984" width="9" style="15"/>
    <col min="9985" max="9988" width="3.125" style="15" customWidth="1"/>
    <col min="9989" max="9989" width="3.625" style="15" customWidth="1"/>
    <col min="9990" max="10019" width="3.125" style="15" customWidth="1"/>
    <col min="10020" max="10042" width="3.625" style="15" customWidth="1"/>
    <col min="10043" max="10240" width="9" style="15"/>
    <col min="10241" max="10244" width="3.125" style="15" customWidth="1"/>
    <col min="10245" max="10245" width="3.625" style="15" customWidth="1"/>
    <col min="10246" max="10275" width="3.125" style="15" customWidth="1"/>
    <col min="10276" max="10298" width="3.625" style="15" customWidth="1"/>
    <col min="10299" max="10496" width="9" style="15"/>
    <col min="10497" max="10500" width="3.125" style="15" customWidth="1"/>
    <col min="10501" max="10501" width="3.625" style="15" customWidth="1"/>
    <col min="10502" max="10531" width="3.125" style="15" customWidth="1"/>
    <col min="10532" max="10554" width="3.625" style="15" customWidth="1"/>
    <col min="10555" max="10752" width="9" style="15"/>
    <col min="10753" max="10756" width="3.125" style="15" customWidth="1"/>
    <col min="10757" max="10757" width="3.625" style="15" customWidth="1"/>
    <col min="10758" max="10787" width="3.125" style="15" customWidth="1"/>
    <col min="10788" max="10810" width="3.625" style="15" customWidth="1"/>
    <col min="10811" max="11008" width="9" style="15"/>
    <col min="11009" max="11012" width="3.125" style="15" customWidth="1"/>
    <col min="11013" max="11013" width="3.625" style="15" customWidth="1"/>
    <col min="11014" max="11043" width="3.125" style="15" customWidth="1"/>
    <col min="11044" max="11066" width="3.625" style="15" customWidth="1"/>
    <col min="11067" max="11264" width="9" style="15"/>
    <col min="11265" max="11268" width="3.125" style="15" customWidth="1"/>
    <col min="11269" max="11269" width="3.625" style="15" customWidth="1"/>
    <col min="11270" max="11299" width="3.125" style="15" customWidth="1"/>
    <col min="11300" max="11322" width="3.625" style="15" customWidth="1"/>
    <col min="11323" max="11520" width="9" style="15"/>
    <col min="11521" max="11524" width="3.125" style="15" customWidth="1"/>
    <col min="11525" max="11525" width="3.625" style="15" customWidth="1"/>
    <col min="11526" max="11555" width="3.125" style="15" customWidth="1"/>
    <col min="11556" max="11578" width="3.625" style="15" customWidth="1"/>
    <col min="11579" max="11776" width="9" style="15"/>
    <col min="11777" max="11780" width="3.125" style="15" customWidth="1"/>
    <col min="11781" max="11781" width="3.625" style="15" customWidth="1"/>
    <col min="11782" max="11811" width="3.125" style="15" customWidth="1"/>
    <col min="11812" max="11834" width="3.625" style="15" customWidth="1"/>
    <col min="11835" max="12032" width="9" style="15"/>
    <col min="12033" max="12036" width="3.125" style="15" customWidth="1"/>
    <col min="12037" max="12037" width="3.625" style="15" customWidth="1"/>
    <col min="12038" max="12067" width="3.125" style="15" customWidth="1"/>
    <col min="12068" max="12090" width="3.625" style="15" customWidth="1"/>
    <col min="12091" max="12288" width="9" style="15"/>
    <col min="12289" max="12292" width="3.125" style="15" customWidth="1"/>
    <col min="12293" max="12293" width="3.625" style="15" customWidth="1"/>
    <col min="12294" max="12323" width="3.125" style="15" customWidth="1"/>
    <col min="12324" max="12346" width="3.625" style="15" customWidth="1"/>
    <col min="12347" max="12544" width="9" style="15"/>
    <col min="12545" max="12548" width="3.125" style="15" customWidth="1"/>
    <col min="12549" max="12549" width="3.625" style="15" customWidth="1"/>
    <col min="12550" max="12579" width="3.125" style="15" customWidth="1"/>
    <col min="12580" max="12602" width="3.625" style="15" customWidth="1"/>
    <col min="12603" max="12800" width="9" style="15"/>
    <col min="12801" max="12804" width="3.125" style="15" customWidth="1"/>
    <col min="12805" max="12805" width="3.625" style="15" customWidth="1"/>
    <col min="12806" max="12835" width="3.125" style="15" customWidth="1"/>
    <col min="12836" max="12858" width="3.625" style="15" customWidth="1"/>
    <col min="12859" max="13056" width="9" style="15"/>
    <col min="13057" max="13060" width="3.125" style="15" customWidth="1"/>
    <col min="13061" max="13061" width="3.625" style="15" customWidth="1"/>
    <col min="13062" max="13091" width="3.125" style="15" customWidth="1"/>
    <col min="13092" max="13114" width="3.625" style="15" customWidth="1"/>
    <col min="13115" max="13312" width="9" style="15"/>
    <col min="13313" max="13316" width="3.125" style="15" customWidth="1"/>
    <col min="13317" max="13317" width="3.625" style="15" customWidth="1"/>
    <col min="13318" max="13347" width="3.125" style="15" customWidth="1"/>
    <col min="13348" max="13370" width="3.625" style="15" customWidth="1"/>
    <col min="13371" max="13568" width="9" style="15"/>
    <col min="13569" max="13572" width="3.125" style="15" customWidth="1"/>
    <col min="13573" max="13573" width="3.625" style="15" customWidth="1"/>
    <col min="13574" max="13603" width="3.125" style="15" customWidth="1"/>
    <col min="13604" max="13626" width="3.625" style="15" customWidth="1"/>
    <col min="13627" max="13824" width="9" style="15"/>
    <col min="13825" max="13828" width="3.125" style="15" customWidth="1"/>
    <col min="13829" max="13829" width="3.625" style="15" customWidth="1"/>
    <col min="13830" max="13859" width="3.125" style="15" customWidth="1"/>
    <col min="13860" max="13882" width="3.625" style="15" customWidth="1"/>
    <col min="13883" max="14080" width="9" style="15"/>
    <col min="14081" max="14084" width="3.125" style="15" customWidth="1"/>
    <col min="14085" max="14085" width="3.625" style="15" customWidth="1"/>
    <col min="14086" max="14115" width="3.125" style="15" customWidth="1"/>
    <col min="14116" max="14138" width="3.625" style="15" customWidth="1"/>
    <col min="14139" max="14336" width="9" style="15"/>
    <col min="14337" max="14340" width="3.125" style="15" customWidth="1"/>
    <col min="14341" max="14341" width="3.625" style="15" customWidth="1"/>
    <col min="14342" max="14371" width="3.125" style="15" customWidth="1"/>
    <col min="14372" max="14394" width="3.625" style="15" customWidth="1"/>
    <col min="14395" max="14592" width="9" style="15"/>
    <col min="14593" max="14596" width="3.125" style="15" customWidth="1"/>
    <col min="14597" max="14597" width="3.625" style="15" customWidth="1"/>
    <col min="14598" max="14627" width="3.125" style="15" customWidth="1"/>
    <col min="14628" max="14650" width="3.625" style="15" customWidth="1"/>
    <col min="14651" max="14848" width="9" style="15"/>
    <col min="14849" max="14852" width="3.125" style="15" customWidth="1"/>
    <col min="14853" max="14853" width="3.625" style="15" customWidth="1"/>
    <col min="14854" max="14883" width="3.125" style="15" customWidth="1"/>
    <col min="14884" max="14906" width="3.625" style="15" customWidth="1"/>
    <col min="14907" max="15104" width="9" style="15"/>
    <col min="15105" max="15108" width="3.125" style="15" customWidth="1"/>
    <col min="15109" max="15109" width="3.625" style="15" customWidth="1"/>
    <col min="15110" max="15139" width="3.125" style="15" customWidth="1"/>
    <col min="15140" max="15162" width="3.625" style="15" customWidth="1"/>
    <col min="15163" max="15360" width="9" style="15"/>
    <col min="15361" max="15364" width="3.125" style="15" customWidth="1"/>
    <col min="15365" max="15365" width="3.625" style="15" customWidth="1"/>
    <col min="15366" max="15395" width="3.125" style="15" customWidth="1"/>
    <col min="15396" max="15418" width="3.625" style="15" customWidth="1"/>
    <col min="15419" max="15616" width="9" style="15"/>
    <col min="15617" max="15620" width="3.125" style="15" customWidth="1"/>
    <col min="15621" max="15621" width="3.625" style="15" customWidth="1"/>
    <col min="15622" max="15651" width="3.125" style="15" customWidth="1"/>
    <col min="15652" max="15674" width="3.625" style="15" customWidth="1"/>
    <col min="15675" max="15872" width="9" style="15"/>
    <col min="15873" max="15876" width="3.125" style="15" customWidth="1"/>
    <col min="15877" max="15877" width="3.625" style="15" customWidth="1"/>
    <col min="15878" max="15907" width="3.125" style="15" customWidth="1"/>
    <col min="15908" max="15930" width="3.625" style="15" customWidth="1"/>
    <col min="15931" max="16128" width="9" style="15"/>
    <col min="16129" max="16132" width="3.125" style="15" customWidth="1"/>
    <col min="16133" max="16133" width="3.625" style="15" customWidth="1"/>
    <col min="16134" max="16163" width="3.125" style="15" customWidth="1"/>
    <col min="16164" max="16186" width="3.625" style="15" customWidth="1"/>
    <col min="16187" max="16384" width="9" style="15"/>
  </cols>
  <sheetData>
    <row r="1" spans="2:30">
      <c r="B1" s="17" t="s">
        <v>0</v>
      </c>
    </row>
    <row r="5" spans="2:30" ht="17.25">
      <c r="B5" s="165" t="s">
        <v>1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</row>
    <row r="6" spans="2:30" ht="17.25">
      <c r="B6" s="165" t="s">
        <v>2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</row>
    <row r="8" spans="2:30">
      <c r="V8" s="1" t="s">
        <v>3</v>
      </c>
      <c r="W8" s="6"/>
      <c r="X8" s="6"/>
      <c r="Y8" s="166"/>
      <c r="Z8" s="166"/>
      <c r="AA8" s="166"/>
      <c r="AB8" s="166"/>
      <c r="AC8" s="166"/>
      <c r="AD8" s="166"/>
    </row>
    <row r="9" spans="2:30" ht="23.25" customHeight="1">
      <c r="V9" s="113" t="s">
        <v>67</v>
      </c>
      <c r="W9" s="113"/>
      <c r="X9" s="113"/>
      <c r="Y9" s="166"/>
      <c r="Z9" s="166"/>
      <c r="AA9" s="166"/>
      <c r="AB9" s="166"/>
      <c r="AC9" s="166"/>
      <c r="AD9" s="166"/>
    </row>
    <row r="10" spans="2:30" ht="27" customHeight="1">
      <c r="X10" s="23"/>
      <c r="Y10" s="24"/>
      <c r="Z10" s="23"/>
      <c r="AA10" s="24"/>
      <c r="AB10" s="23"/>
      <c r="AC10" s="25"/>
    </row>
    <row r="12" spans="2:30" ht="13.5" customHeight="1">
      <c r="B12" s="167"/>
      <c r="C12" s="167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spans="2:30" ht="30" customHeight="1">
      <c r="B13" s="164" t="s">
        <v>41</v>
      </c>
      <c r="C13" s="164"/>
      <c r="D13" s="164"/>
      <c r="E13" s="164"/>
      <c r="F13" s="164"/>
      <c r="G13" s="168" t="s">
        <v>56</v>
      </c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21"/>
      <c r="W13" s="21"/>
      <c r="X13" s="21"/>
      <c r="Y13" s="21"/>
      <c r="Z13" s="21"/>
      <c r="AA13" s="21"/>
      <c r="AB13" s="21"/>
      <c r="AC13" s="21"/>
      <c r="AD13" s="21"/>
    </row>
    <row r="14" spans="2:30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2:30" ht="15" customHeight="1"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pans="2:30" ht="31.5" customHeight="1">
      <c r="H16" s="164" t="s">
        <v>20</v>
      </c>
      <c r="I16" s="164"/>
      <c r="J16" s="164"/>
      <c r="K16" s="164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</row>
    <row r="17" spans="3:42" s="19" customFormat="1" ht="31.5" customHeight="1">
      <c r="H17" s="159" t="s">
        <v>5</v>
      </c>
      <c r="I17" s="159"/>
      <c r="J17" s="159"/>
      <c r="K17" s="159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</row>
    <row r="18" spans="3:42" s="19" customFormat="1" ht="31.5" customHeight="1">
      <c r="H18" s="159" t="s">
        <v>21</v>
      </c>
      <c r="I18" s="159"/>
      <c r="J18" s="159"/>
      <c r="K18" s="159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</row>
    <row r="19" spans="3:42" s="19" customFormat="1" ht="31.5" customHeight="1">
      <c r="H19" s="169" t="s">
        <v>51</v>
      </c>
      <c r="I19" s="169"/>
      <c r="J19" s="169"/>
      <c r="K19" s="169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</row>
    <row r="20" spans="3:42" s="19" customFormat="1" ht="15" customHeight="1">
      <c r="H20" s="161" t="s">
        <v>48</v>
      </c>
      <c r="I20" s="161"/>
      <c r="J20" s="161"/>
      <c r="K20" s="161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</row>
    <row r="21" spans="3:42" s="19" customFormat="1" ht="15" customHeight="1">
      <c r="H21" s="164" t="s">
        <v>49</v>
      </c>
      <c r="I21" s="164"/>
      <c r="J21" s="164"/>
      <c r="K21" s="164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</row>
    <row r="22" spans="3:42" s="19" customFormat="1" ht="15" customHeight="1">
      <c r="H22" s="170" t="s">
        <v>55</v>
      </c>
      <c r="I22" s="170"/>
      <c r="J22" s="170"/>
      <c r="K22" s="170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P22" s="26"/>
    </row>
    <row r="23" spans="3:42" s="19" customFormat="1" ht="15" customHeight="1">
      <c r="H23" s="164" t="s">
        <v>6</v>
      </c>
      <c r="I23" s="164"/>
      <c r="J23" s="164"/>
      <c r="K23" s="164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</row>
    <row r="24" spans="3:42" s="19" customFormat="1" ht="31.5" customHeight="1">
      <c r="H24" s="159" t="s">
        <v>7</v>
      </c>
      <c r="I24" s="159"/>
      <c r="J24" s="159"/>
      <c r="K24" s="159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</row>
    <row r="25" spans="3:42" s="19" customFormat="1" ht="15.75" customHeight="1">
      <c r="H25" s="161" t="s">
        <v>48</v>
      </c>
      <c r="I25" s="161"/>
      <c r="J25" s="161"/>
      <c r="K25" s="161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</row>
    <row r="26" spans="3:42" s="19" customFormat="1" ht="15.75" customHeight="1">
      <c r="H26" s="164" t="s">
        <v>50</v>
      </c>
      <c r="I26" s="164"/>
      <c r="J26" s="164"/>
      <c r="K26" s="164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</row>
    <row r="27" spans="3:42" ht="16.5" customHeight="1"/>
    <row r="28" spans="3:42">
      <c r="C28" s="17" t="s">
        <v>8</v>
      </c>
    </row>
    <row r="29" spans="3:42" ht="15" customHeight="1"/>
    <row r="30" spans="3:42" ht="14.25">
      <c r="M30" s="2" t="s">
        <v>9</v>
      </c>
    </row>
    <row r="32" spans="3:42" ht="20.25" customHeight="1">
      <c r="C32" s="17" t="s">
        <v>10</v>
      </c>
      <c r="F32" s="178"/>
      <c r="G32" s="178"/>
      <c r="H32" s="178"/>
      <c r="I32" s="178"/>
      <c r="J32" s="178"/>
      <c r="K32" s="178"/>
      <c r="L32" s="178"/>
      <c r="M32" s="3" t="s">
        <v>22</v>
      </c>
      <c r="O32" s="178"/>
      <c r="P32" s="178"/>
      <c r="Q32" s="178"/>
      <c r="R32" s="178"/>
      <c r="S32" s="178"/>
      <c r="T32" s="178"/>
      <c r="U32" s="178"/>
      <c r="Y32" s="158" t="s">
        <v>11</v>
      </c>
      <c r="Z32" s="159"/>
      <c r="AA32" s="159"/>
      <c r="AB32" s="159"/>
      <c r="AC32" s="159"/>
      <c r="AD32" s="160"/>
    </row>
    <row r="33" spans="2:30" ht="12" customHeight="1">
      <c r="Y33" s="7"/>
      <c r="Z33" s="8"/>
      <c r="AA33" s="8"/>
      <c r="AB33" s="8"/>
      <c r="AC33" s="8"/>
      <c r="AD33" s="9"/>
    </row>
    <row r="34" spans="2:30" ht="17.25">
      <c r="C34" s="17" t="s">
        <v>12</v>
      </c>
      <c r="F34" s="6"/>
      <c r="G34" s="174"/>
      <c r="H34" s="174"/>
      <c r="I34" s="174"/>
      <c r="J34" s="4" t="s">
        <v>13</v>
      </c>
      <c r="L34" s="17" t="s">
        <v>14</v>
      </c>
      <c r="O34" s="10"/>
      <c r="P34" s="6"/>
      <c r="Q34" s="174"/>
      <c r="R34" s="174"/>
      <c r="S34" s="174"/>
      <c r="T34" s="4" t="s">
        <v>4</v>
      </c>
      <c r="Y34" s="11"/>
      <c r="Z34" s="10"/>
      <c r="AA34" s="10"/>
      <c r="AB34" s="10"/>
      <c r="AC34" s="10"/>
      <c r="AD34" s="12"/>
    </row>
    <row r="35" spans="2:30">
      <c r="Y35" s="13"/>
      <c r="Z35" s="6"/>
      <c r="AA35" s="6"/>
      <c r="AB35" s="6"/>
      <c r="AC35" s="6"/>
      <c r="AD35" s="16"/>
    </row>
    <row r="37" spans="2:30" ht="14.25" thickBot="1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</row>
    <row r="40" spans="2:30" ht="17.25">
      <c r="B40" s="165" t="s">
        <v>15</v>
      </c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</row>
    <row r="42" spans="2:30">
      <c r="V42" s="1" t="s">
        <v>3</v>
      </c>
      <c r="W42" s="6"/>
      <c r="X42" s="6"/>
      <c r="Y42" s="166"/>
      <c r="Z42" s="166"/>
      <c r="AA42" s="166"/>
      <c r="AB42" s="166"/>
      <c r="AC42" s="166"/>
      <c r="AD42" s="166"/>
    </row>
    <row r="45" spans="2:30" ht="30" customHeight="1">
      <c r="B45" s="164" t="s">
        <v>41</v>
      </c>
      <c r="C45" s="164"/>
      <c r="D45" s="164"/>
      <c r="E45" s="164"/>
      <c r="F45" s="164"/>
      <c r="G45" s="168" t="s">
        <v>56</v>
      </c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2:30" ht="13.5" customHeight="1">
      <c r="N47" s="176"/>
      <c r="O47" s="176"/>
      <c r="P47" s="176"/>
      <c r="Q47" s="176"/>
      <c r="R47" s="176"/>
    </row>
    <row r="48" spans="2:30" ht="13.5" customHeight="1">
      <c r="I48" s="6"/>
      <c r="J48" s="1"/>
      <c r="K48" s="5" t="s">
        <v>16</v>
      </c>
      <c r="L48" s="6"/>
      <c r="M48" s="6"/>
      <c r="N48" s="177"/>
      <c r="O48" s="177"/>
      <c r="P48" s="177"/>
      <c r="Q48" s="177"/>
      <c r="R48" s="177"/>
      <c r="S48" s="1" t="s">
        <v>17</v>
      </c>
    </row>
    <row r="49" spans="3:30">
      <c r="N49" s="29"/>
      <c r="O49" s="29"/>
      <c r="P49" s="29"/>
      <c r="Q49" s="29"/>
      <c r="R49" s="29"/>
    </row>
    <row r="50" spans="3:30" ht="13.5" customHeight="1">
      <c r="N50" s="176"/>
      <c r="O50" s="176"/>
      <c r="P50" s="176"/>
      <c r="Q50" s="176"/>
      <c r="R50" s="176"/>
    </row>
    <row r="51" spans="3:30" ht="13.5" customHeight="1">
      <c r="I51" s="6"/>
      <c r="J51" s="1"/>
      <c r="K51" s="5" t="s">
        <v>18</v>
      </c>
      <c r="L51" s="6"/>
      <c r="M51" s="6"/>
      <c r="N51" s="177"/>
      <c r="O51" s="177"/>
      <c r="P51" s="177"/>
      <c r="Q51" s="177"/>
      <c r="R51" s="177"/>
      <c r="S51" s="1" t="s">
        <v>17</v>
      </c>
      <c r="W51" s="22" t="str">
        <f>IF(AND(N47="",N50=""),"",IF(Q34=(N47+(N50*10)),"","請求に対する受領枚数エラー"))</f>
        <v/>
      </c>
    </row>
    <row r="54" spans="3:30">
      <c r="C54" s="17" t="s">
        <v>19</v>
      </c>
    </row>
    <row r="55" spans="3:30">
      <c r="W55" s="30"/>
      <c r="X55" s="30"/>
      <c r="Y55" s="30"/>
      <c r="Z55" s="30"/>
      <c r="AA55" s="30"/>
      <c r="AB55" s="30"/>
      <c r="AC55" s="30"/>
    </row>
    <row r="56" spans="3:30" ht="14.25">
      <c r="V56" s="114"/>
      <c r="W56" s="175" t="s">
        <v>42</v>
      </c>
      <c r="X56" s="175"/>
      <c r="Y56" s="175"/>
      <c r="Z56" s="175"/>
      <c r="AA56" s="175"/>
      <c r="AB56" s="175"/>
      <c r="AC56" s="175"/>
    </row>
    <row r="58" spans="3:30">
      <c r="Z58" s="173" t="s">
        <v>53</v>
      </c>
      <c r="AA58" s="173"/>
      <c r="AB58" s="173"/>
      <c r="AC58" s="173"/>
      <c r="AD58" s="173"/>
    </row>
    <row r="59" spans="3:30">
      <c r="Z59" s="173"/>
      <c r="AA59" s="173"/>
      <c r="AB59" s="173"/>
      <c r="AC59" s="173"/>
      <c r="AD59" s="173"/>
    </row>
    <row r="60" spans="3:30" ht="13.5" customHeight="1"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3"/>
      <c r="AA60" s="173"/>
      <c r="AB60" s="173"/>
      <c r="AC60" s="173"/>
      <c r="AD60" s="173"/>
    </row>
    <row r="61" spans="3:30" ht="13.5" customHeight="1">
      <c r="L61" s="1" t="s">
        <v>23</v>
      </c>
      <c r="M61" s="6"/>
      <c r="N61" s="6"/>
      <c r="O61" s="6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3"/>
      <c r="AA61" s="173"/>
      <c r="AB61" s="173"/>
      <c r="AC61" s="173"/>
      <c r="AD61" s="173"/>
    </row>
  </sheetData>
  <mergeCells count="41">
    <mergeCell ref="P60:Y61"/>
    <mergeCell ref="Z58:AD58"/>
    <mergeCell ref="Z59:AD61"/>
    <mergeCell ref="H17:K17"/>
    <mergeCell ref="H16:K16"/>
    <mergeCell ref="G34:I34"/>
    <mergeCell ref="Q34:S34"/>
    <mergeCell ref="Y42:AD42"/>
    <mergeCell ref="B40:AD40"/>
    <mergeCell ref="W56:AC56"/>
    <mergeCell ref="B45:F45"/>
    <mergeCell ref="G45:U45"/>
    <mergeCell ref="N47:R48"/>
    <mergeCell ref="N50:R51"/>
    <mergeCell ref="F32:L32"/>
    <mergeCell ref="O32:U32"/>
    <mergeCell ref="L18:AD18"/>
    <mergeCell ref="L19:AD19"/>
    <mergeCell ref="H19:K19"/>
    <mergeCell ref="H18:K18"/>
    <mergeCell ref="H22:K22"/>
    <mergeCell ref="L22:AD23"/>
    <mergeCell ref="L17:AD17"/>
    <mergeCell ref="B5:AD5"/>
    <mergeCell ref="B6:AD6"/>
    <mergeCell ref="Y8:AD8"/>
    <mergeCell ref="B12:C12"/>
    <mergeCell ref="L16:AD16"/>
    <mergeCell ref="B13:F13"/>
    <mergeCell ref="G13:U13"/>
    <mergeCell ref="Y9:AD9"/>
    <mergeCell ref="Y32:AD32"/>
    <mergeCell ref="H20:K20"/>
    <mergeCell ref="L20:AD21"/>
    <mergeCell ref="H21:K21"/>
    <mergeCell ref="H25:K25"/>
    <mergeCell ref="L25:AD26"/>
    <mergeCell ref="H26:K26"/>
    <mergeCell ref="H24:K24"/>
    <mergeCell ref="H23:K23"/>
    <mergeCell ref="L24:AD24"/>
  </mergeCells>
  <phoneticPr fontId="2"/>
  <pageMargins left="0.27559055118110237" right="0.27559055118110237" top="0.31496062992125984" bottom="0.35433070866141736" header="0.19685039370078741" footer="0.19685039370078741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事務受託様式５号</vt:lpstr>
      <vt:lpstr>事務受託様式２号</vt:lpstr>
      <vt:lpstr>事務受託様式５号!Print_Area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2021-07-05T07:35:15Z</cp:lastPrinted>
  <dcterms:created xsi:type="dcterms:W3CDTF">2019-06-14T01:28:30Z</dcterms:created>
  <dcterms:modified xsi:type="dcterms:W3CDTF">2021-07-05T07:48:05Z</dcterms:modified>
</cp:coreProperties>
</file>